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1.1-人力小組\85_人力／薪資調查\01.衛福部(含醫院護理人力資源調查)\台閩地區\2014\"/>
    </mc:Choice>
  </mc:AlternateContent>
  <xr:revisionPtr revIDLastSave="0" documentId="13_ncr:40009_{1D2CB7CC-1F05-49FA-8E15-48DAC6C375DF}" xr6:coauthVersionLast="47" xr6:coauthVersionMax="47" xr10:uidLastSave="{00000000-0000-0000-0000-000000000000}"/>
  <bookViews>
    <workbookView xWindow="10320" yWindow="780" windowWidth="14775" windowHeight="13980" activeTab="1"/>
  </bookViews>
  <sheets>
    <sheet name="data2" sheetId="1" r:id="rId1"/>
    <sheet name="nurse" sheetId="2" r:id="rId2"/>
    <sheet name="midwif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2" l="1"/>
  <c r="L35" i="2"/>
  <c r="N35" i="2" s="1"/>
  <c r="M34" i="2"/>
  <c r="M36" i="2" s="1"/>
  <c r="L34" i="2"/>
  <c r="N34" i="2" s="1"/>
  <c r="L36" i="2" l="1"/>
  <c r="N36" i="2" l="1"/>
  <c r="L37" i="2" s="1"/>
  <c r="M37" i="2" l="1"/>
  <c r="N37" i="2" s="1"/>
  <c r="O35" i="2"/>
  <c r="O34" i="2"/>
  <c r="O36" i="2" s="1"/>
  <c r="H33" i="2"/>
  <c r="N31" i="2"/>
  <c r="N30" i="2"/>
  <c r="K31" i="2"/>
  <c r="K30" i="2"/>
  <c r="H31" i="2"/>
  <c r="H30" i="2"/>
  <c r="E31" i="2"/>
  <c r="E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30" i="2" l="1"/>
  <c r="C32" i="2" s="1"/>
  <c r="O31" i="2"/>
  <c r="D33" i="2" l="1"/>
</calcChain>
</file>

<file path=xl/sharedStrings.xml><?xml version="1.0" encoding="utf-8"?>
<sst xmlns="http://schemas.openxmlformats.org/spreadsheetml/2006/main" count="1170" uniqueCount="306">
  <si>
    <t>醫療資訊網－醫事人員管理系統</t>
  </si>
  <si>
    <t>報表名稱：NSO034</t>
  </si>
  <si>
    <t>本國籍護理人員</t>
  </si>
  <si>
    <t>外國籍護理人員</t>
  </si>
  <si>
    <t>護理師</t>
  </si>
  <si>
    <t>護士</t>
  </si>
  <si>
    <t>助產師</t>
  </si>
  <si>
    <t>助產士</t>
  </si>
  <si>
    <t>最大證書
年齡別</t>
  </si>
  <si>
    <t>男性</t>
  </si>
  <si>
    <t>女性</t>
  </si>
  <si>
    <t>合計</t>
  </si>
  <si>
    <t>X01</t>
  </si>
  <si>
    <t>X02</t>
  </si>
  <si>
    <t>X03</t>
  </si>
  <si>
    <t>X04</t>
  </si>
  <si>
    <t>X05</t>
  </si>
  <si>
    <t>X06</t>
  </si>
  <si>
    <t>X07</t>
  </si>
  <si>
    <t>X08</t>
  </si>
  <si>
    <t>X09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</si>
  <si>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</si>
  <si>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</si>
  <si>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</si>
  <si>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</si>
  <si>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</si>
  <si>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</si>
  <si>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</si>
  <si>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</si>
  <si>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</si>
  <si>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</si>
  <si>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20歲以下</t>
  </si>
  <si>
    <t>0</t>
  </si>
  <si>
    <t>2</t>
  </si>
  <si>
    <t>21-30歲</t>
  </si>
  <si>
    <t>114</t>
  </si>
  <si>
    <t>4</t>
  </si>
  <si>
    <t>1</t>
  </si>
  <si>
    <t>13</t>
  </si>
  <si>
    <t>31-40歲</t>
  </si>
  <si>
    <t>70</t>
  </si>
  <si>
    <t>41-50歲</t>
  </si>
  <si>
    <t>44</t>
  </si>
  <si>
    <t>65</t>
  </si>
  <si>
    <t>20</t>
  </si>
  <si>
    <t>51-60歲</t>
  </si>
  <si>
    <t>10</t>
  </si>
  <si>
    <t>9</t>
  </si>
  <si>
    <t>6</t>
  </si>
  <si>
    <t>61-64歲</t>
  </si>
  <si>
    <t>8</t>
  </si>
  <si>
    <t>3192</t>
  </si>
  <si>
    <t>7</t>
  </si>
  <si>
    <t>65歲以上</t>
  </si>
  <si>
    <t>5</t>
  </si>
  <si>
    <t>60</t>
  </si>
  <si>
    <t>15</t>
  </si>
  <si>
    <t>91</t>
  </si>
  <si>
    <t>93</t>
  </si>
  <si>
    <t>438</t>
  </si>
  <si>
    <t>14</t>
  </si>
  <si>
    <t>195</t>
  </si>
  <si>
    <t>209</t>
  </si>
  <si>
    <t>183</t>
  </si>
  <si>
    <t>185</t>
  </si>
  <si>
    <t>執業人員年齡別</t>
  </si>
  <si>
    <t>12</t>
  </si>
  <si>
    <t>11</t>
  </si>
  <si>
    <t>3</t>
  </si>
  <si>
    <t>38</t>
  </si>
  <si>
    <t>46</t>
  </si>
  <si>
    <t>28</t>
  </si>
  <si>
    <t>34</t>
  </si>
  <si>
    <t>71</t>
  </si>
  <si>
    <t>79</t>
  </si>
  <si>
    <t>地區別</t>
  </si>
  <si>
    <t>臺北市</t>
  </si>
  <si>
    <t>413</t>
  </si>
  <si>
    <t>26</t>
  </si>
  <si>
    <t>29</t>
  </si>
  <si>
    <t>臺中市</t>
  </si>
  <si>
    <t>17</t>
  </si>
  <si>
    <t>臺南市</t>
  </si>
  <si>
    <t>192</t>
  </si>
  <si>
    <t>高雄市</t>
  </si>
  <si>
    <t>242</t>
  </si>
  <si>
    <t>27</t>
  </si>
  <si>
    <t>基隆市</t>
  </si>
  <si>
    <t>新竹市</t>
  </si>
  <si>
    <t>35</t>
  </si>
  <si>
    <t>嘉義市</t>
  </si>
  <si>
    <t>54</t>
  </si>
  <si>
    <t>新北市</t>
  </si>
  <si>
    <t>30</t>
  </si>
  <si>
    <t>桃園縣</t>
  </si>
  <si>
    <t>新竹縣</t>
  </si>
  <si>
    <t>507</t>
  </si>
  <si>
    <t>宜蘭縣</t>
  </si>
  <si>
    <t>617</t>
  </si>
  <si>
    <t>苗栗縣</t>
  </si>
  <si>
    <t>22</t>
  </si>
  <si>
    <t>彰化縣</t>
  </si>
  <si>
    <t>南投縣</t>
  </si>
  <si>
    <t>雲林縣</t>
  </si>
  <si>
    <t>2682</t>
  </si>
  <si>
    <t>嘉義縣</t>
  </si>
  <si>
    <t>305</t>
  </si>
  <si>
    <t>屏東縣</t>
  </si>
  <si>
    <t>澎湖縣</t>
  </si>
  <si>
    <t>花蓮縣</t>
  </si>
  <si>
    <t>61</t>
  </si>
  <si>
    <t>臺東縣</t>
  </si>
  <si>
    <t>金門縣</t>
  </si>
  <si>
    <t>連江縣</t>
  </si>
  <si>
    <t>21</t>
  </si>
  <si>
    <t>23</t>
  </si>
  <si>
    <t>最大證書</t>
  </si>
  <si>
    <t>457</t>
  </si>
  <si>
    <t>4944</t>
  </si>
  <si>
    <t>200</t>
  </si>
  <si>
    <t>實發證書</t>
  </si>
  <si>
    <t>2329</t>
  </si>
  <si>
    <t>214979</t>
  </si>
  <si>
    <t>575</t>
  </si>
  <si>
    <t>53323</t>
  </si>
  <si>
    <t>318</t>
  </si>
  <si>
    <t>78</t>
  </si>
  <si>
    <t>合計</t>
    <phoneticPr fontId="1" type="noConversion"/>
  </si>
  <si>
    <t>執業率:</t>
    <phoneticPr fontId="1" type="noConversion"/>
  </si>
  <si>
    <t>(扣除65歲以上領照</t>
    <phoneticPr fontId="1" type="noConversion"/>
  </si>
  <si>
    <t>執業登記:係指於各地方衛生局辦理執業登記之護理人員</t>
    <phoneticPr fontId="1" type="noConversion"/>
  </si>
  <si>
    <t>實發證書:係指衛生福利部歷年來所核發之護理師及護士證書總數</t>
    <phoneticPr fontId="1" type="noConversion"/>
  </si>
  <si>
    <t>最大證書:指同時具有護理師及護士證書者，僅計算護理師證書張數</t>
    <phoneticPr fontId="1" type="noConversion"/>
  </si>
  <si>
    <t>執業登記</t>
    <phoneticPr fontId="2" type="noConversion"/>
  </si>
  <si>
    <t>本國籍</t>
    <phoneticPr fontId="3" type="noConversion"/>
  </si>
  <si>
    <t>外國籍</t>
    <phoneticPr fontId="3" type="noConversion"/>
  </si>
  <si>
    <t>台閩地區護理人員統計表(103.01)</t>
    <phoneticPr fontId="2" type="noConversion"/>
  </si>
  <si>
    <t>22029</t>
  </si>
  <si>
    <t>22442</t>
  </si>
  <si>
    <t>2743</t>
  </si>
  <si>
    <t>2752</t>
  </si>
  <si>
    <t>368</t>
  </si>
  <si>
    <t>15047</t>
  </si>
  <si>
    <t>15415</t>
  </si>
  <si>
    <t>2257</t>
  </si>
  <si>
    <t>2301</t>
  </si>
  <si>
    <t>10401</t>
  </si>
  <si>
    <t>10593</t>
  </si>
  <si>
    <t>1920</t>
  </si>
  <si>
    <t>1930</t>
  </si>
  <si>
    <t>16341</t>
  </si>
  <si>
    <t>16583</t>
  </si>
  <si>
    <t>3262</t>
  </si>
  <si>
    <t>3277</t>
  </si>
  <si>
    <t>1655</t>
  </si>
  <si>
    <t>1677</t>
  </si>
  <si>
    <t>370</t>
  </si>
  <si>
    <t>2607</t>
  </si>
  <si>
    <t>2642</t>
  </si>
  <si>
    <t>442</t>
  </si>
  <si>
    <t>55</t>
  </si>
  <si>
    <t>2769</t>
  </si>
  <si>
    <t>2824</t>
  </si>
  <si>
    <t>486</t>
  </si>
  <si>
    <t>492</t>
  </si>
  <si>
    <t>172</t>
  </si>
  <si>
    <t>11839</t>
  </si>
  <si>
    <t>12011</t>
  </si>
  <si>
    <t>3136</t>
  </si>
  <si>
    <t>3153</t>
  </si>
  <si>
    <t>92</t>
  </si>
  <si>
    <t>10685</t>
  </si>
  <si>
    <t>2180</t>
  </si>
  <si>
    <t>2190</t>
  </si>
  <si>
    <t>1470</t>
  </si>
  <si>
    <t>1481</t>
  </si>
  <si>
    <t>500</t>
  </si>
  <si>
    <t>52</t>
  </si>
  <si>
    <t>2569</t>
  </si>
  <si>
    <t>2621</t>
  </si>
  <si>
    <t>602</t>
  </si>
  <si>
    <t>609</t>
  </si>
  <si>
    <t>1795</t>
  </si>
  <si>
    <t>1849</t>
  </si>
  <si>
    <t>595</t>
  </si>
  <si>
    <t>112</t>
  </si>
  <si>
    <t>5810</t>
  </si>
  <si>
    <t>5922</t>
  </si>
  <si>
    <t>941</t>
  </si>
  <si>
    <t>951</t>
  </si>
  <si>
    <t>45</t>
  </si>
  <si>
    <t>1871</t>
  </si>
  <si>
    <t>1916</t>
  </si>
  <si>
    <t>460</t>
  </si>
  <si>
    <t>471</t>
  </si>
  <si>
    <t>39</t>
  </si>
  <si>
    <t>2637</t>
  </si>
  <si>
    <t>2676</t>
  </si>
  <si>
    <t>662</t>
  </si>
  <si>
    <t>670</t>
  </si>
  <si>
    <t>2630</t>
  </si>
  <si>
    <t>342</t>
  </si>
  <si>
    <t>348</t>
  </si>
  <si>
    <t>3963</t>
  </si>
  <si>
    <t>4024</t>
  </si>
  <si>
    <t>1010</t>
  </si>
  <si>
    <t>1024</t>
  </si>
  <si>
    <t>286</t>
  </si>
  <si>
    <t>295</t>
  </si>
  <si>
    <t>94</t>
  </si>
  <si>
    <t>2441</t>
  </si>
  <si>
    <t>2502</t>
  </si>
  <si>
    <t>372</t>
  </si>
  <si>
    <t>378</t>
  </si>
  <si>
    <t>1115</t>
  </si>
  <si>
    <t>1132</t>
  </si>
  <si>
    <t>263</t>
  </si>
  <si>
    <t>265</t>
  </si>
  <si>
    <t>189</t>
  </si>
  <si>
    <t>40</t>
  </si>
  <si>
    <t>2109</t>
  </si>
  <si>
    <t>120078</t>
  </si>
  <si>
    <t>122187</t>
  </si>
  <si>
    <t>210</t>
  </si>
  <si>
    <t>22679</t>
  </si>
  <si>
    <t>22889</t>
  </si>
  <si>
    <t>3246</t>
  </si>
  <si>
    <t>184543</t>
  </si>
  <si>
    <t>57260</t>
  </si>
  <si>
    <t>1879</t>
  </si>
  <si>
    <t>59479</t>
  </si>
  <si>
    <t>61358</t>
  </si>
  <si>
    <t>8090</t>
  </si>
  <si>
    <t>8204</t>
  </si>
  <si>
    <t>48</t>
  </si>
  <si>
    <t>922</t>
  </si>
  <si>
    <t>70809</t>
  </si>
  <si>
    <t>71731</t>
  </si>
  <si>
    <t>19112</t>
  </si>
  <si>
    <t>19321</t>
  </si>
  <si>
    <t>56</t>
  </si>
  <si>
    <t>344</t>
  </si>
  <si>
    <t>36065</t>
  </si>
  <si>
    <t>36409</t>
  </si>
  <si>
    <t>9022</t>
  </si>
  <si>
    <t>9068</t>
  </si>
  <si>
    <t>143</t>
  </si>
  <si>
    <t>11161</t>
  </si>
  <si>
    <t>11171</t>
  </si>
  <si>
    <t>12086</t>
  </si>
  <si>
    <t>12087</t>
  </si>
  <si>
    <t>1013</t>
  </si>
  <si>
    <t>2348</t>
  </si>
  <si>
    <t>2349</t>
  </si>
  <si>
    <t>3238</t>
  </si>
  <si>
    <t>454</t>
  </si>
  <si>
    <t>2110</t>
  </si>
  <si>
    <t>2115</t>
  </si>
  <si>
    <t>5048</t>
  </si>
  <si>
    <t>5108</t>
  </si>
  <si>
    <t>1581</t>
  </si>
  <si>
    <t>3161</t>
  </si>
  <si>
    <t>181972</t>
  </si>
  <si>
    <t>185133</t>
  </si>
  <si>
    <t>56596</t>
  </si>
  <si>
    <t>57034</t>
  </si>
  <si>
    <t>1218</t>
  </si>
  <si>
    <t>44122</t>
  </si>
  <si>
    <t>45340</t>
  </si>
  <si>
    <t>5200</t>
  </si>
  <si>
    <t>5270</t>
  </si>
  <si>
    <t>18</t>
  </si>
  <si>
    <t>632</t>
  </si>
  <si>
    <t>48383</t>
  </si>
  <si>
    <t>49015</t>
  </si>
  <si>
    <t>9249</t>
  </si>
  <si>
    <t>9363</t>
  </si>
  <si>
    <t>228</t>
  </si>
  <si>
    <t>21340</t>
  </si>
  <si>
    <t>21568</t>
  </si>
  <si>
    <t>3761</t>
  </si>
  <si>
    <t>3781</t>
  </si>
  <si>
    <t>24</t>
  </si>
  <si>
    <t>4642</t>
  </si>
  <si>
    <t>4649</t>
  </si>
  <si>
    <t>3723</t>
  </si>
  <si>
    <t>474</t>
  </si>
  <si>
    <t>552</t>
  </si>
  <si>
    <t>557</t>
  </si>
  <si>
    <t>158</t>
  </si>
  <si>
    <t>304</t>
  </si>
  <si>
    <t>2085</t>
  </si>
  <si>
    <t>118961</t>
  </si>
  <si>
    <t>121046</t>
  </si>
  <si>
    <t>22485</t>
  </si>
  <si>
    <t>22694</t>
  </si>
  <si>
    <t>101</t>
  </si>
  <si>
    <t>117</t>
  </si>
  <si>
    <t>台閩地區助產人員統計表(103.01)</t>
    <phoneticPr fontId="3" type="noConversion"/>
  </si>
  <si>
    <t>台閩地區護產人員統計表(103.01)</t>
    <phoneticPr fontId="1" type="noConversion"/>
  </si>
  <si>
    <t>護理師</t>
    <phoneticPr fontId="1" type="noConversion"/>
  </si>
  <si>
    <t>護士</t>
    <phoneticPr fontId="1" type="noConversion"/>
  </si>
  <si>
    <t>百分比</t>
    <phoneticPr fontId="1" type="noConversion"/>
  </si>
  <si>
    <t>男</t>
    <phoneticPr fontId="1" type="noConversion"/>
  </si>
  <si>
    <t>女</t>
    <phoneticPr fontId="1" type="noConversion"/>
  </si>
  <si>
    <t>百分比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</si>
</sst>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_ "/>
    <numFmt numFmtId="178" formatCode="0.0%"/>
  </numFmts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新細明體"/>
      <family val="1"/>
      <charset val="136"/>
    </font>
    <font>
      <sz val="12"/>
      <name val="Times New Roman"/>
      <family val="1"/>
    </font>
    <font>
      <sz val="11"/>
      <name val="新細明體"/>
      <family val="1"/>
      <charset val="136"/>
    </font>
    <font>
      <sz val="24"/>
      <name val="新細明體"/>
      <family val="1"/>
      <charset val="136"/>
    </font>
    <font>
      <sz val="10"/>
      <name val="新細明體"/>
      <family val="1"/>
      <charset val="136"/>
    </font>
    <font>
      <b/>
      <sz val="12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/>
    <xf numFmtId="57" fontId="5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distributed"/>
    </xf>
    <xf numFmtId="0" fontId="6" fillId="0" borderId="4" xfId="0" applyFont="1" applyBorder="1" applyAlignment="1">
      <alignment horizontal="center" vertical="distributed"/>
    </xf>
    <xf numFmtId="0" fontId="6" fillId="0" borderId="5" xfId="0" applyFont="1" applyBorder="1" applyAlignment="1">
      <alignment horizontal="center" vertical="distributed"/>
    </xf>
    <xf numFmtId="0" fontId="6" fillId="0" borderId="6" xfId="0" applyFont="1" applyBorder="1" applyAlignment="1">
      <alignment horizontal="center" vertical="distributed"/>
    </xf>
    <xf numFmtId="0" fontId="0" fillId="0" borderId="4" xfId="0" applyBorder="1"/>
    <xf numFmtId="0" fontId="6" fillId="0" borderId="7" xfId="0" applyFont="1" applyBorder="1" applyAlignment="1">
      <alignment horizontal="left" vertical="distributed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177" fontId="0" fillId="2" borderId="4" xfId="0" applyNumberFormat="1" applyFill="1" applyBorder="1"/>
    <xf numFmtId="177" fontId="0" fillId="3" borderId="4" xfId="0" applyNumberFormat="1" applyFill="1" applyBorder="1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Border="1"/>
    <xf numFmtId="177" fontId="0" fillId="0" borderId="0" xfId="0" applyNumberFormat="1" applyFont="1" applyBorder="1"/>
    <xf numFmtId="177" fontId="0" fillId="0" borderId="0" xfId="0" applyNumberFormat="1" applyFont="1"/>
    <xf numFmtId="178" fontId="0" fillId="0" borderId="0" xfId="0" applyNumberFormat="1" applyFont="1"/>
    <xf numFmtId="0" fontId="0" fillId="3" borderId="4" xfId="0" applyFill="1" applyBorder="1"/>
    <xf numFmtId="0" fontId="6" fillId="0" borderId="18" xfId="0" applyFont="1" applyBorder="1" applyAlignment="1">
      <alignment horizontal="left" vertical="distributed"/>
    </xf>
    <xf numFmtId="0" fontId="0" fillId="0" borderId="3" xfId="0" applyBorder="1"/>
    <xf numFmtId="177" fontId="0" fillId="0" borderId="0" xfId="0" applyNumberFormat="1" applyFont="1" applyAlignment="1"/>
    <xf numFmtId="0" fontId="0" fillId="0" borderId="0" xfId="0" applyAlignment="1">
      <alignment wrapText="1"/>
    </xf>
    <xf numFmtId="0" fontId="8" fillId="0" borderId="7" xfId="0" applyFont="1" applyBorder="1" applyAlignment="1">
      <alignment horizontal="left" vertical="distributed" wrapText="1"/>
    </xf>
    <xf numFmtId="0" fontId="8" fillId="0" borderId="3" xfId="0" applyFont="1" applyBorder="1" applyAlignment="1">
      <alignment horizontal="center" vertical="distributed"/>
    </xf>
    <xf numFmtId="0" fontId="8" fillId="0" borderId="4" xfId="0" applyFont="1" applyBorder="1" applyAlignment="1">
      <alignment horizontal="center" vertical="distributed"/>
    </xf>
    <xf numFmtId="0" fontId="8" fillId="0" borderId="5" xfId="0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0" fontId="8" fillId="0" borderId="4" xfId="0" applyFont="1" applyBorder="1" applyAlignment="1">
      <alignment wrapText="1"/>
    </xf>
    <xf numFmtId="0" fontId="8" fillId="0" borderId="4" xfId="0" applyFont="1" applyBorder="1"/>
    <xf numFmtId="0" fontId="9" fillId="0" borderId="0" xfId="0" applyFont="1" applyFill="1" applyBorder="1"/>
    <xf numFmtId="0" fontId="9" fillId="0" borderId="0" xfId="0" applyFont="1"/>
    <xf numFmtId="0" fontId="6" fillId="0" borderId="4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6" fillId="0" borderId="14" xfId="0" applyFont="1" applyBorder="1" applyAlignment="1">
      <alignment horizontal="center" vertical="distributed"/>
    </xf>
    <xf numFmtId="0" fontId="6" fillId="0" borderId="3" xfId="0" applyFont="1" applyBorder="1" applyAlignment="1">
      <alignment horizontal="center" vertical="distributed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6" fillId="0" borderId="12" xfId="0" applyFont="1" applyBorder="1" applyAlignment="1">
      <alignment horizontal="center" vertical="justify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distributed"/>
    </xf>
    <xf numFmtId="0" fontId="4" fillId="0" borderId="0" xfId="0" applyFont="1" applyFill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177" fontId="6" fillId="2" borderId="15" xfId="0" applyNumberFormat="1" applyFont="1" applyFill="1" applyBorder="1" applyAlignment="1">
      <alignment horizontal="center" vertical="distributed"/>
    </xf>
    <xf numFmtId="177" fontId="0" fillId="2" borderId="16" xfId="0" applyNumberFormat="1" applyFill="1" applyBorder="1" applyAlignment="1"/>
    <xf numFmtId="177" fontId="0" fillId="2" borderId="17" xfId="0" applyNumberFormat="1" applyFill="1" applyBorder="1" applyAlignment="1"/>
    <xf numFmtId="178" fontId="0" fillId="0" borderId="0" xfId="0" applyNumberFormat="1" applyFont="1" applyBorder="1" applyAlignment="1"/>
    <xf numFmtId="0" fontId="0" fillId="0" borderId="0" xfId="0" applyFont="1" applyBorder="1" applyAlignment="1"/>
    <xf numFmtId="0" fontId="7" fillId="0" borderId="15" xfId="0" applyFont="1" applyBorder="1" applyAlignment="1">
      <alignment vertical="center" textRotation="255"/>
    </xf>
    <xf numFmtId="0" fontId="7" fillId="0" borderId="16" xfId="0" applyFont="1" applyBorder="1" applyAlignment="1">
      <alignment vertical="center" textRotation="255"/>
    </xf>
    <xf numFmtId="0" fontId="7" fillId="0" borderId="17" xfId="0" applyFont="1" applyBorder="1" applyAlignment="1">
      <alignment vertical="center" textRotation="255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77" fontId="0" fillId="4" borderId="4" xfId="0" applyNumberFormat="1" applyFill="1" applyBorder="1" applyAlignment="1">
      <alignment horizontal="center"/>
    </xf>
    <xf numFmtId="177" fontId="0" fillId="5" borderId="4" xfId="0" applyNumberFormat="1" applyFill="1" applyBorder="1" applyAlignment="1">
      <alignment horizontal="center"/>
    </xf>
    <xf numFmtId="178" fontId="0" fillId="5" borderId="4" xfId="0" applyNumberFormat="1" applyFill="1" applyBorder="1"/>
    <xf numFmtId="0" fontId="0" fillId="4" borderId="4" xfId="0" applyFill="1" applyBorder="1" applyAlignment="1">
      <alignment horizontal="center" vertical="distributed"/>
    </xf>
    <xf numFmtId="177" fontId="0" fillId="5" borderId="4" xfId="0" applyNumberFormat="1" applyFill="1" applyBorder="1"/>
    <xf numFmtId="178" fontId="0" fillId="0" borderId="4" xfId="0" applyNumberFormat="1" applyBorder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zoomScale="75" zoomScaleNormal="75" workbookViewId="0">
      <selection activeCell="Z10" sqref="Z10"/>
    </sheetView>
  </sheetViews>
  <sheetFormatPr defaultRowHeight="16.5" x14ac:dyDescent="0.25"/>
  <cols>
    <col min="1" max="1" width="9" style="27" customWidth="1"/>
    <col min="2" max="2" width="5.875" customWidth="1"/>
    <col min="3" max="3" width="7.5" customWidth="1"/>
    <col min="4" max="4" width="7.875" customWidth="1"/>
    <col min="5" max="5" width="5.375" customWidth="1"/>
    <col min="6" max="6" width="6.5" customWidth="1"/>
    <col min="7" max="7" width="7.5" customWidth="1"/>
    <col min="8" max="8" width="5.125" customWidth="1"/>
    <col min="9" max="13" width="5.375" customWidth="1"/>
    <col min="14" max="19" width="5.5" customWidth="1"/>
    <col min="20" max="25" width="4.625" customWidth="1"/>
  </cols>
  <sheetData>
    <row r="1" spans="1:25" ht="25.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9"/>
    </row>
    <row r="2" spans="1:25" ht="26.25" thickBot="1" x14ac:dyDescent="0.45">
      <c r="A2" s="50" t="s">
        <v>299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17.25" thickTop="1" x14ac:dyDescent="0.25">
      <c r="A3" s="13"/>
      <c r="B3" s="41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  <c r="N3" s="43" t="s">
        <v>3</v>
      </c>
      <c r="O3" s="44"/>
      <c r="P3" s="44"/>
      <c r="Q3" s="44"/>
      <c r="R3" s="44"/>
      <c r="S3" s="44"/>
      <c r="T3" s="44"/>
      <c r="U3" s="44"/>
      <c r="V3" s="44"/>
      <c r="W3" s="44"/>
      <c r="X3" s="44"/>
      <c r="Y3" s="45"/>
    </row>
    <row r="4" spans="1:25" x14ac:dyDescent="0.25">
      <c r="A4" s="14"/>
      <c r="B4" s="40" t="s">
        <v>4</v>
      </c>
      <c r="C4" s="46"/>
      <c r="D4" s="46"/>
      <c r="E4" s="37" t="s">
        <v>5</v>
      </c>
      <c r="F4" s="37"/>
      <c r="G4" s="37"/>
      <c r="H4" s="38" t="s">
        <v>6</v>
      </c>
      <c r="I4" s="39"/>
      <c r="J4" s="40"/>
      <c r="K4" s="37" t="s">
        <v>7</v>
      </c>
      <c r="L4" s="37"/>
      <c r="M4" s="47"/>
      <c r="N4" s="40" t="s">
        <v>4</v>
      </c>
      <c r="O4" s="46"/>
      <c r="P4" s="46"/>
      <c r="Q4" s="37" t="s">
        <v>5</v>
      </c>
      <c r="R4" s="37"/>
      <c r="S4" s="37"/>
      <c r="T4" s="38" t="s">
        <v>6</v>
      </c>
      <c r="U4" s="39"/>
      <c r="V4" s="40"/>
      <c r="W4" s="38" t="s">
        <v>7</v>
      </c>
      <c r="X4" s="39"/>
      <c r="Y4" s="40"/>
    </row>
    <row r="5" spans="1:25" ht="28.5" x14ac:dyDescent="0.25">
      <c r="A5" s="28" t="s">
        <v>8</v>
      </c>
      <c r="B5" s="29" t="s">
        <v>9</v>
      </c>
      <c r="C5" s="30" t="s">
        <v>10</v>
      </c>
      <c r="D5" s="30" t="s">
        <v>11</v>
      </c>
      <c r="E5" s="30" t="s">
        <v>9</v>
      </c>
      <c r="F5" s="30" t="s">
        <v>10</v>
      </c>
      <c r="G5" s="30" t="s">
        <v>11</v>
      </c>
      <c r="H5" s="30" t="s">
        <v>9</v>
      </c>
      <c r="I5" s="30" t="s">
        <v>10</v>
      </c>
      <c r="J5" s="31" t="s">
        <v>11</v>
      </c>
      <c r="K5" s="30" t="s">
        <v>9</v>
      </c>
      <c r="L5" s="30" t="s">
        <v>10</v>
      </c>
      <c r="M5" s="31" t="s">
        <v>11</v>
      </c>
      <c r="N5" s="32" t="s">
        <v>9</v>
      </c>
      <c r="O5" s="30" t="s">
        <v>10</v>
      </c>
      <c r="P5" s="30" t="s">
        <v>11</v>
      </c>
      <c r="Q5" s="30" t="s">
        <v>9</v>
      </c>
      <c r="R5" s="30" t="s">
        <v>10</v>
      </c>
      <c r="S5" s="30" t="s">
        <v>11</v>
      </c>
      <c r="T5" s="30" t="s">
        <v>9</v>
      </c>
      <c r="U5" s="30" t="s">
        <v>10</v>
      </c>
      <c r="V5" s="30" t="s">
        <v>11</v>
      </c>
      <c r="W5" s="30" t="s">
        <v>9</v>
      </c>
      <c r="X5" s="30" t="s">
        <v>10</v>
      </c>
      <c r="Y5" s="30" t="s">
        <v>11</v>
      </c>
    </row>
    <row r="6" spans="1:25" hidden="1" x14ac:dyDescent="0.25">
      <c r="A6" s="33" t="s">
        <v>12</v>
      </c>
      <c r="B6" s="34" t="s">
        <v>13</v>
      </c>
      <c r="C6" s="34" t="s">
        <v>14</v>
      </c>
      <c r="D6" s="34" t="s">
        <v>15</v>
      </c>
      <c r="E6" s="34" t="s">
        <v>16</v>
      </c>
      <c r="F6" s="34" t="s">
        <v>17</v>
      </c>
      <c r="G6" s="34" t="s">
        <v>18</v>
      </c>
      <c r="H6" s="34"/>
      <c r="I6" s="34"/>
      <c r="J6" s="34"/>
      <c r="K6" s="34" t="s">
        <v>19</v>
      </c>
      <c r="L6" s="34" t="s">
        <v>20</v>
      </c>
      <c r="M6" s="34" t="s">
        <v>21</v>
      </c>
      <c r="N6" s="34" t="s">
        <v>22</v>
      </c>
      <c r="O6" s="34" t="s">
        <v>23</v>
      </c>
      <c r="P6" s="34" t="s">
        <v>24</v>
      </c>
      <c r="Q6" s="34" t="s">
        <v>25</v>
      </c>
      <c r="R6" s="34" t="s">
        <v>26</v>
      </c>
      <c r="S6" s="34" t="s">
        <v>27</v>
      </c>
      <c r="T6" s="34"/>
      <c r="U6" s="34"/>
      <c r="V6" s="34"/>
      <c r="W6" s="34" t="s">
        <v>28</v>
      </c>
      <c r="X6" s="34" t="s">
        <v>29</v>
      </c>
      <c r="Y6" s="34" t="s">
        <v>30</v>
      </c>
    </row>
    <row r="7" spans="1:25" x14ac:dyDescent="0.25">
      <c r="A7" s="33" t="s">
        <v>31</v>
      </c>
      <c r="B7" s="34" t="s">
        <v>32</v>
      </c>
      <c r="C7" s="34" t="s">
        <v>32</v>
      </c>
      <c r="D7" s="34" t="s">
        <v>32</v>
      </c>
      <c r="E7" s="34" t="s">
        <v>32</v>
      </c>
      <c r="F7" s="34" t="s">
        <v>32</v>
      </c>
      <c r="G7" s="34" t="s">
        <v>32</v>
      </c>
      <c r="H7" s="34" t="s">
        <v>32</v>
      </c>
      <c r="I7" s="34" t="s">
        <v>32</v>
      </c>
      <c r="J7" s="34" t="s">
        <v>32</v>
      </c>
      <c r="K7" s="34" t="s">
        <v>32</v>
      </c>
      <c r="L7" s="34" t="s">
        <v>32</v>
      </c>
      <c r="M7" s="34" t="s">
        <v>32</v>
      </c>
      <c r="N7" s="34" t="s">
        <v>32</v>
      </c>
      <c r="O7" s="34" t="s">
        <v>32</v>
      </c>
      <c r="P7" s="34" t="s">
        <v>32</v>
      </c>
      <c r="Q7" s="34" t="s">
        <v>32</v>
      </c>
      <c r="R7" s="34" t="s">
        <v>32</v>
      </c>
      <c r="S7" s="34" t="s">
        <v>32</v>
      </c>
      <c r="T7" s="34" t="s">
        <v>32</v>
      </c>
      <c r="U7" s="34" t="s">
        <v>32</v>
      </c>
      <c r="V7" s="34" t="s">
        <v>32</v>
      </c>
      <c r="W7" s="34" t="s">
        <v>32</v>
      </c>
      <c r="X7" s="34" t="s">
        <v>32</v>
      </c>
      <c r="Y7" s="34" t="s">
        <v>32</v>
      </c>
    </row>
    <row r="8" spans="1:25" x14ac:dyDescent="0.25">
      <c r="A8" s="33" t="s">
        <v>34</v>
      </c>
      <c r="B8" s="34" t="s">
        <v>229</v>
      </c>
      <c r="C8" s="34" t="s">
        <v>230</v>
      </c>
      <c r="D8" s="34" t="s">
        <v>231</v>
      </c>
      <c r="E8" s="34" t="s">
        <v>35</v>
      </c>
      <c r="F8" s="34" t="s">
        <v>232</v>
      </c>
      <c r="G8" s="34" t="s">
        <v>233</v>
      </c>
      <c r="H8" s="34" t="s">
        <v>32</v>
      </c>
      <c r="I8" s="34" t="s">
        <v>36</v>
      </c>
      <c r="J8" s="34" t="s">
        <v>36</v>
      </c>
      <c r="K8" s="34" t="s">
        <v>32</v>
      </c>
      <c r="L8" s="34" t="s">
        <v>37</v>
      </c>
      <c r="M8" s="34" t="s">
        <v>37</v>
      </c>
      <c r="N8" s="34" t="s">
        <v>38</v>
      </c>
      <c r="O8" s="34" t="s">
        <v>89</v>
      </c>
      <c r="P8" s="34" t="s">
        <v>234</v>
      </c>
      <c r="Q8" s="34" t="s">
        <v>32</v>
      </c>
      <c r="R8" s="34" t="s">
        <v>33</v>
      </c>
      <c r="S8" s="34" t="s">
        <v>33</v>
      </c>
      <c r="T8" s="34" t="s">
        <v>32</v>
      </c>
      <c r="U8" s="34" t="s">
        <v>32</v>
      </c>
      <c r="V8" s="34" t="s">
        <v>32</v>
      </c>
      <c r="W8" s="34" t="s">
        <v>32</v>
      </c>
      <c r="X8" s="34" t="s">
        <v>32</v>
      </c>
      <c r="Y8" s="34" t="s">
        <v>32</v>
      </c>
    </row>
    <row r="9" spans="1:25" x14ac:dyDescent="0.25">
      <c r="A9" s="33" t="s">
        <v>39</v>
      </c>
      <c r="B9" s="34" t="s">
        <v>235</v>
      </c>
      <c r="C9" s="34" t="s">
        <v>236</v>
      </c>
      <c r="D9" s="34" t="s">
        <v>237</v>
      </c>
      <c r="E9" s="34" t="s">
        <v>62</v>
      </c>
      <c r="F9" s="34" t="s">
        <v>238</v>
      </c>
      <c r="G9" s="34" t="s">
        <v>239</v>
      </c>
      <c r="H9" s="34" t="s">
        <v>32</v>
      </c>
      <c r="I9" s="34" t="s">
        <v>32</v>
      </c>
      <c r="J9" s="34" t="s">
        <v>32</v>
      </c>
      <c r="K9" s="34" t="s">
        <v>32</v>
      </c>
      <c r="L9" s="34" t="s">
        <v>32</v>
      </c>
      <c r="M9" s="34" t="s">
        <v>32</v>
      </c>
      <c r="N9" s="34" t="s">
        <v>37</v>
      </c>
      <c r="O9" s="34" t="s">
        <v>40</v>
      </c>
      <c r="P9" s="34" t="s">
        <v>73</v>
      </c>
      <c r="Q9" s="34" t="s">
        <v>32</v>
      </c>
      <c r="R9" s="34" t="s">
        <v>240</v>
      </c>
      <c r="S9" s="34" t="s">
        <v>240</v>
      </c>
      <c r="T9" s="34" t="s">
        <v>32</v>
      </c>
      <c r="U9" s="34" t="s">
        <v>32</v>
      </c>
      <c r="V9" s="34" t="s">
        <v>32</v>
      </c>
      <c r="W9" s="34" t="s">
        <v>32</v>
      </c>
      <c r="X9" s="34" t="s">
        <v>32</v>
      </c>
      <c r="Y9" s="34" t="s">
        <v>32</v>
      </c>
    </row>
    <row r="10" spans="1:25" x14ac:dyDescent="0.25">
      <c r="A10" s="33" t="s">
        <v>41</v>
      </c>
      <c r="B10" s="34" t="s">
        <v>241</v>
      </c>
      <c r="C10" s="34" t="s">
        <v>242</v>
      </c>
      <c r="D10" s="34" t="s">
        <v>243</v>
      </c>
      <c r="E10" s="34" t="s">
        <v>70</v>
      </c>
      <c r="F10" s="34" t="s">
        <v>244</v>
      </c>
      <c r="G10" s="34" t="s">
        <v>245</v>
      </c>
      <c r="H10" s="34" t="s">
        <v>32</v>
      </c>
      <c r="I10" s="34" t="s">
        <v>32</v>
      </c>
      <c r="J10" s="34" t="s">
        <v>32</v>
      </c>
      <c r="K10" s="34" t="s">
        <v>32</v>
      </c>
      <c r="L10" s="34" t="s">
        <v>246</v>
      </c>
      <c r="M10" s="34" t="s">
        <v>246</v>
      </c>
      <c r="N10" s="34" t="s">
        <v>32</v>
      </c>
      <c r="O10" s="34" t="s">
        <v>43</v>
      </c>
      <c r="P10" s="34" t="s">
        <v>43</v>
      </c>
      <c r="Q10" s="34" t="s">
        <v>32</v>
      </c>
      <c r="R10" s="34" t="s">
        <v>114</v>
      </c>
      <c r="S10" s="34" t="s">
        <v>114</v>
      </c>
      <c r="T10" s="34" t="s">
        <v>32</v>
      </c>
      <c r="U10" s="34" t="s">
        <v>32</v>
      </c>
      <c r="V10" s="34" t="s">
        <v>32</v>
      </c>
      <c r="W10" s="34" t="s">
        <v>32</v>
      </c>
      <c r="X10" s="34" t="s">
        <v>37</v>
      </c>
      <c r="Y10" s="34" t="s">
        <v>37</v>
      </c>
    </row>
    <row r="11" spans="1:25" x14ac:dyDescent="0.25">
      <c r="A11" s="33" t="s">
        <v>45</v>
      </c>
      <c r="B11" s="34" t="s">
        <v>46</v>
      </c>
      <c r="C11" s="34" t="s">
        <v>247</v>
      </c>
      <c r="D11" s="34" t="s">
        <v>248</v>
      </c>
      <c r="E11" s="34" t="s">
        <v>37</v>
      </c>
      <c r="F11" s="34" t="s">
        <v>249</v>
      </c>
      <c r="G11" s="34" t="s">
        <v>250</v>
      </c>
      <c r="H11" s="34" t="s">
        <v>32</v>
      </c>
      <c r="I11" s="34" t="s">
        <v>32</v>
      </c>
      <c r="J11" s="34" t="s">
        <v>32</v>
      </c>
      <c r="K11" s="34" t="s">
        <v>32</v>
      </c>
      <c r="L11" s="34" t="s">
        <v>251</v>
      </c>
      <c r="M11" s="34" t="s">
        <v>251</v>
      </c>
      <c r="N11" s="34" t="s">
        <v>32</v>
      </c>
      <c r="O11" s="34" t="s">
        <v>47</v>
      </c>
      <c r="P11" s="34" t="s">
        <v>47</v>
      </c>
      <c r="Q11" s="34" t="s">
        <v>32</v>
      </c>
      <c r="R11" s="34" t="s">
        <v>48</v>
      </c>
      <c r="S11" s="34" t="s">
        <v>48</v>
      </c>
      <c r="T11" s="34" t="s">
        <v>32</v>
      </c>
      <c r="U11" s="34" t="s">
        <v>32</v>
      </c>
      <c r="V11" s="34" t="s">
        <v>32</v>
      </c>
      <c r="W11" s="34" t="s">
        <v>32</v>
      </c>
      <c r="X11" s="34" t="s">
        <v>32</v>
      </c>
      <c r="Y11" s="34" t="s">
        <v>32</v>
      </c>
    </row>
    <row r="12" spans="1:25" x14ac:dyDescent="0.25">
      <c r="A12" s="33" t="s">
        <v>49</v>
      </c>
      <c r="B12" s="34" t="s">
        <v>37</v>
      </c>
      <c r="C12" s="34" t="s">
        <v>252</v>
      </c>
      <c r="D12" s="34" t="s">
        <v>253</v>
      </c>
      <c r="E12" s="34" t="s">
        <v>50</v>
      </c>
      <c r="F12" s="34" t="s">
        <v>254</v>
      </c>
      <c r="G12" s="34" t="s">
        <v>226</v>
      </c>
      <c r="H12" s="34" t="s">
        <v>32</v>
      </c>
      <c r="I12" s="34" t="s">
        <v>37</v>
      </c>
      <c r="J12" s="34" t="s">
        <v>37</v>
      </c>
      <c r="K12" s="34" t="s">
        <v>32</v>
      </c>
      <c r="L12" s="34" t="s">
        <v>255</v>
      </c>
      <c r="M12" s="34" t="s">
        <v>255</v>
      </c>
      <c r="N12" s="34" t="s">
        <v>32</v>
      </c>
      <c r="O12" s="34" t="s">
        <v>37</v>
      </c>
      <c r="P12" s="34" t="s">
        <v>37</v>
      </c>
      <c r="Q12" s="34" t="s">
        <v>32</v>
      </c>
      <c r="R12" s="34" t="s">
        <v>52</v>
      </c>
      <c r="S12" s="34" t="s">
        <v>52</v>
      </c>
      <c r="T12" s="34" t="s">
        <v>32</v>
      </c>
      <c r="U12" s="34" t="s">
        <v>32</v>
      </c>
      <c r="V12" s="34" t="s">
        <v>32</v>
      </c>
      <c r="W12" s="34" t="s">
        <v>32</v>
      </c>
      <c r="X12" s="34" t="s">
        <v>32</v>
      </c>
      <c r="Y12" s="34" t="s">
        <v>32</v>
      </c>
    </row>
    <row r="13" spans="1:25" x14ac:dyDescent="0.25">
      <c r="A13" s="33" t="s">
        <v>53</v>
      </c>
      <c r="B13" s="34" t="s">
        <v>54</v>
      </c>
      <c r="C13" s="34" t="s">
        <v>256</v>
      </c>
      <c r="D13" s="34" t="s">
        <v>257</v>
      </c>
      <c r="E13" s="34" t="s">
        <v>55</v>
      </c>
      <c r="F13" s="34" t="s">
        <v>258</v>
      </c>
      <c r="G13" s="34" t="s">
        <v>259</v>
      </c>
      <c r="H13" s="34" t="s">
        <v>32</v>
      </c>
      <c r="I13" s="34" t="s">
        <v>32</v>
      </c>
      <c r="J13" s="34" t="s">
        <v>32</v>
      </c>
      <c r="K13" s="34" t="s">
        <v>32</v>
      </c>
      <c r="L13" s="34" t="s">
        <v>260</v>
      </c>
      <c r="M13" s="34" t="s">
        <v>260</v>
      </c>
      <c r="N13" s="34" t="s">
        <v>32</v>
      </c>
      <c r="O13" s="34" t="s">
        <v>56</v>
      </c>
      <c r="P13" s="34" t="s">
        <v>56</v>
      </c>
      <c r="Q13" s="34" t="s">
        <v>33</v>
      </c>
      <c r="R13" s="34" t="s">
        <v>57</v>
      </c>
      <c r="S13" s="34" t="s">
        <v>58</v>
      </c>
      <c r="T13" s="34" t="s">
        <v>32</v>
      </c>
      <c r="U13" s="34" t="s">
        <v>32</v>
      </c>
      <c r="V13" s="34" t="s">
        <v>32</v>
      </c>
      <c r="W13" s="34" t="s">
        <v>32</v>
      </c>
      <c r="X13" s="34" t="s">
        <v>54</v>
      </c>
      <c r="Y13" s="34" t="s">
        <v>54</v>
      </c>
    </row>
    <row r="14" spans="1:25" x14ac:dyDescent="0.25">
      <c r="A14" s="33" t="s">
        <v>11</v>
      </c>
      <c r="B14" s="34" t="s">
        <v>261</v>
      </c>
      <c r="C14" s="34" t="s">
        <v>262</v>
      </c>
      <c r="D14" s="34" t="s">
        <v>263</v>
      </c>
      <c r="E14" s="34" t="s">
        <v>59</v>
      </c>
      <c r="F14" s="34" t="s">
        <v>264</v>
      </c>
      <c r="G14" s="34" t="s">
        <v>265</v>
      </c>
      <c r="H14" s="34" t="s">
        <v>32</v>
      </c>
      <c r="I14" s="34" t="s">
        <v>54</v>
      </c>
      <c r="J14" s="34" t="s">
        <v>54</v>
      </c>
      <c r="K14" s="34" t="s">
        <v>32</v>
      </c>
      <c r="L14" s="34" t="s">
        <v>51</v>
      </c>
      <c r="M14" s="34" t="s">
        <v>51</v>
      </c>
      <c r="N14" s="34" t="s">
        <v>60</v>
      </c>
      <c r="O14" s="34" t="s">
        <v>61</v>
      </c>
      <c r="P14" s="34" t="s">
        <v>62</v>
      </c>
      <c r="Q14" s="34" t="s">
        <v>33</v>
      </c>
      <c r="R14" s="34" t="s">
        <v>63</v>
      </c>
      <c r="S14" s="34" t="s">
        <v>64</v>
      </c>
      <c r="T14" s="34" t="s">
        <v>32</v>
      </c>
      <c r="U14" s="34" t="s">
        <v>32</v>
      </c>
      <c r="V14" s="34" t="s">
        <v>32</v>
      </c>
      <c r="W14" s="34" t="s">
        <v>32</v>
      </c>
      <c r="X14" s="34" t="s">
        <v>48</v>
      </c>
      <c r="Y14" s="34" t="s">
        <v>48</v>
      </c>
    </row>
    <row r="15" spans="1:25" x14ac:dyDescent="0.2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28.5" x14ac:dyDescent="0.25">
      <c r="A16" s="33" t="s">
        <v>65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x14ac:dyDescent="0.25">
      <c r="A17" s="33" t="s">
        <v>31</v>
      </c>
      <c r="B17" s="34" t="s">
        <v>32</v>
      </c>
      <c r="C17" s="34" t="s">
        <v>32</v>
      </c>
      <c r="D17" s="34" t="s">
        <v>32</v>
      </c>
      <c r="E17" s="34" t="s">
        <v>32</v>
      </c>
      <c r="F17" s="34" t="s">
        <v>32</v>
      </c>
      <c r="G17" s="34" t="s">
        <v>32</v>
      </c>
      <c r="H17" s="34" t="s">
        <v>32</v>
      </c>
      <c r="I17" s="34" t="s">
        <v>32</v>
      </c>
      <c r="J17" s="34" t="s">
        <v>32</v>
      </c>
      <c r="K17" s="34" t="s">
        <v>32</v>
      </c>
      <c r="L17" s="34" t="s">
        <v>32</v>
      </c>
      <c r="M17" s="34" t="s">
        <v>32</v>
      </c>
      <c r="N17" s="34" t="s">
        <v>32</v>
      </c>
      <c r="O17" s="34" t="s">
        <v>32</v>
      </c>
      <c r="P17" s="34" t="s">
        <v>32</v>
      </c>
      <c r="Q17" s="34" t="s">
        <v>32</v>
      </c>
      <c r="R17" s="34" t="s">
        <v>32</v>
      </c>
      <c r="S17" s="34" t="s">
        <v>32</v>
      </c>
      <c r="T17" s="34" t="s">
        <v>32</v>
      </c>
      <c r="U17" s="34" t="s">
        <v>32</v>
      </c>
      <c r="V17" s="34" t="s">
        <v>32</v>
      </c>
      <c r="W17" s="34" t="s">
        <v>32</v>
      </c>
      <c r="X17" s="34" t="s">
        <v>32</v>
      </c>
      <c r="Y17" s="34" t="s">
        <v>32</v>
      </c>
    </row>
    <row r="18" spans="1:25" x14ac:dyDescent="0.25">
      <c r="A18" s="33" t="s">
        <v>34</v>
      </c>
      <c r="B18" s="34" t="s">
        <v>266</v>
      </c>
      <c r="C18" s="34" t="s">
        <v>267</v>
      </c>
      <c r="D18" s="34" t="s">
        <v>268</v>
      </c>
      <c r="E18" s="34" t="s">
        <v>40</v>
      </c>
      <c r="F18" s="34" t="s">
        <v>269</v>
      </c>
      <c r="G18" s="34" t="s">
        <v>270</v>
      </c>
      <c r="H18" s="34" t="s">
        <v>32</v>
      </c>
      <c r="I18" s="34" t="s">
        <v>46</v>
      </c>
      <c r="J18" s="34" t="s">
        <v>46</v>
      </c>
      <c r="K18" s="34" t="s">
        <v>32</v>
      </c>
      <c r="L18" s="34" t="s">
        <v>32</v>
      </c>
      <c r="M18" s="34" t="s">
        <v>32</v>
      </c>
      <c r="N18" s="34" t="s">
        <v>52</v>
      </c>
      <c r="O18" s="34" t="s">
        <v>67</v>
      </c>
      <c r="P18" s="34" t="s">
        <v>271</v>
      </c>
      <c r="Q18" s="34" t="s">
        <v>32</v>
      </c>
      <c r="R18" s="34" t="s">
        <v>37</v>
      </c>
      <c r="S18" s="34" t="s">
        <v>37</v>
      </c>
      <c r="T18" s="34" t="s">
        <v>32</v>
      </c>
      <c r="U18" s="34" t="s">
        <v>32</v>
      </c>
      <c r="V18" s="34" t="s">
        <v>32</v>
      </c>
      <c r="W18" s="34" t="s">
        <v>32</v>
      </c>
      <c r="X18" s="34" t="s">
        <v>32</v>
      </c>
      <c r="Y18" s="34" t="s">
        <v>32</v>
      </c>
    </row>
    <row r="19" spans="1:25" x14ac:dyDescent="0.25">
      <c r="A19" s="33" t="s">
        <v>39</v>
      </c>
      <c r="B19" s="34" t="s">
        <v>272</v>
      </c>
      <c r="C19" s="34" t="s">
        <v>273</v>
      </c>
      <c r="D19" s="34" t="s">
        <v>274</v>
      </c>
      <c r="E19" s="34" t="s">
        <v>35</v>
      </c>
      <c r="F19" s="34" t="s">
        <v>275</v>
      </c>
      <c r="G19" s="34" t="s">
        <v>276</v>
      </c>
      <c r="H19" s="34" t="s">
        <v>32</v>
      </c>
      <c r="I19" s="34" t="s">
        <v>67</v>
      </c>
      <c r="J19" s="34" t="s">
        <v>67</v>
      </c>
      <c r="K19" s="34" t="s">
        <v>32</v>
      </c>
      <c r="L19" s="34" t="s">
        <v>68</v>
      </c>
      <c r="M19" s="34" t="s">
        <v>68</v>
      </c>
      <c r="N19" s="34" t="s">
        <v>37</v>
      </c>
      <c r="O19" s="34" t="s">
        <v>69</v>
      </c>
      <c r="P19" s="34" t="s">
        <v>195</v>
      </c>
      <c r="Q19" s="34" t="s">
        <v>32</v>
      </c>
      <c r="R19" s="34" t="s">
        <v>46</v>
      </c>
      <c r="S19" s="34" t="s">
        <v>46</v>
      </c>
      <c r="T19" s="34" t="s">
        <v>32</v>
      </c>
      <c r="U19" s="34" t="s">
        <v>32</v>
      </c>
      <c r="V19" s="34" t="s">
        <v>32</v>
      </c>
      <c r="W19" s="34" t="s">
        <v>32</v>
      </c>
      <c r="X19" s="34" t="s">
        <v>32</v>
      </c>
      <c r="Y19" s="34" t="s">
        <v>32</v>
      </c>
    </row>
    <row r="20" spans="1:25" x14ac:dyDescent="0.25">
      <c r="A20" s="33" t="s">
        <v>41</v>
      </c>
      <c r="B20" s="34" t="s">
        <v>277</v>
      </c>
      <c r="C20" s="34" t="s">
        <v>278</v>
      </c>
      <c r="D20" s="34" t="s">
        <v>279</v>
      </c>
      <c r="E20" s="34" t="s">
        <v>44</v>
      </c>
      <c r="F20" s="34" t="s">
        <v>280</v>
      </c>
      <c r="G20" s="34" t="s">
        <v>281</v>
      </c>
      <c r="H20" s="34" t="s">
        <v>32</v>
      </c>
      <c r="I20" s="34" t="s">
        <v>50</v>
      </c>
      <c r="J20" s="34" t="s">
        <v>50</v>
      </c>
      <c r="K20" s="34" t="s">
        <v>32</v>
      </c>
      <c r="L20" s="34" t="s">
        <v>282</v>
      </c>
      <c r="M20" s="34" t="s">
        <v>282</v>
      </c>
      <c r="N20" s="34" t="s">
        <v>32</v>
      </c>
      <c r="O20" s="34" t="s">
        <v>44</v>
      </c>
      <c r="P20" s="34" t="s">
        <v>44</v>
      </c>
      <c r="Q20" s="34" t="s">
        <v>32</v>
      </c>
      <c r="R20" s="34" t="s">
        <v>33</v>
      </c>
      <c r="S20" s="34" t="s">
        <v>33</v>
      </c>
      <c r="T20" s="34" t="s">
        <v>32</v>
      </c>
      <c r="U20" s="34" t="s">
        <v>32</v>
      </c>
      <c r="V20" s="34" t="s">
        <v>32</v>
      </c>
      <c r="W20" s="34" t="s">
        <v>32</v>
      </c>
      <c r="X20" s="34" t="s">
        <v>32</v>
      </c>
      <c r="Y20" s="34" t="s">
        <v>32</v>
      </c>
    </row>
    <row r="21" spans="1:25" x14ac:dyDescent="0.25">
      <c r="A21" s="33" t="s">
        <v>45</v>
      </c>
      <c r="B21" s="34" t="s">
        <v>52</v>
      </c>
      <c r="C21" s="34" t="s">
        <v>283</v>
      </c>
      <c r="D21" s="34" t="s">
        <v>284</v>
      </c>
      <c r="E21" s="34" t="s">
        <v>32</v>
      </c>
      <c r="F21" s="34" t="s">
        <v>285</v>
      </c>
      <c r="G21" s="34" t="s">
        <v>285</v>
      </c>
      <c r="H21" s="34" t="s">
        <v>32</v>
      </c>
      <c r="I21" s="34" t="s">
        <v>36</v>
      </c>
      <c r="J21" s="34" t="s">
        <v>36</v>
      </c>
      <c r="K21" s="34" t="s">
        <v>32</v>
      </c>
      <c r="L21" s="34" t="s">
        <v>190</v>
      </c>
      <c r="M21" s="34" t="s">
        <v>190</v>
      </c>
      <c r="N21" s="34" t="s">
        <v>32</v>
      </c>
      <c r="O21" s="34" t="s">
        <v>33</v>
      </c>
      <c r="P21" s="34" t="s">
        <v>33</v>
      </c>
      <c r="Q21" s="34" t="s">
        <v>32</v>
      </c>
      <c r="R21" s="34" t="s">
        <v>32</v>
      </c>
      <c r="S21" s="34" t="s">
        <v>32</v>
      </c>
      <c r="T21" s="34" t="s">
        <v>32</v>
      </c>
      <c r="U21" s="34" t="s">
        <v>32</v>
      </c>
      <c r="V21" s="34" t="s">
        <v>32</v>
      </c>
      <c r="W21" s="34" t="s">
        <v>32</v>
      </c>
      <c r="X21" s="34" t="s">
        <v>32</v>
      </c>
      <c r="Y21" s="34" t="s">
        <v>32</v>
      </c>
    </row>
    <row r="22" spans="1:25" x14ac:dyDescent="0.25">
      <c r="A22" s="33" t="s">
        <v>49</v>
      </c>
      <c r="B22" s="34" t="s">
        <v>32</v>
      </c>
      <c r="C22" s="34" t="s">
        <v>286</v>
      </c>
      <c r="D22" s="34" t="s">
        <v>286</v>
      </c>
      <c r="E22" s="34" t="s">
        <v>54</v>
      </c>
      <c r="F22" s="34" t="s">
        <v>287</v>
      </c>
      <c r="G22" s="34" t="s">
        <v>288</v>
      </c>
      <c r="H22" s="34" t="s">
        <v>32</v>
      </c>
      <c r="I22" s="34" t="s">
        <v>37</v>
      </c>
      <c r="J22" s="34" t="s">
        <v>37</v>
      </c>
      <c r="K22" s="34" t="s">
        <v>32</v>
      </c>
      <c r="L22" s="34" t="s">
        <v>79</v>
      </c>
      <c r="M22" s="34" t="s">
        <v>79</v>
      </c>
      <c r="N22" s="34" t="s">
        <v>32</v>
      </c>
      <c r="O22" s="34" t="s">
        <v>32</v>
      </c>
      <c r="P22" s="34" t="s">
        <v>32</v>
      </c>
      <c r="Q22" s="34" t="s">
        <v>32</v>
      </c>
      <c r="R22" s="34" t="s">
        <v>32</v>
      </c>
      <c r="S22" s="34" t="s">
        <v>32</v>
      </c>
      <c r="T22" s="34" t="s">
        <v>32</v>
      </c>
      <c r="U22" s="34" t="s">
        <v>32</v>
      </c>
      <c r="V22" s="34" t="s">
        <v>32</v>
      </c>
      <c r="W22" s="34" t="s">
        <v>32</v>
      </c>
      <c r="X22" s="34" t="s">
        <v>32</v>
      </c>
      <c r="Y22" s="34" t="s">
        <v>32</v>
      </c>
    </row>
    <row r="23" spans="1:25" x14ac:dyDescent="0.25">
      <c r="A23" s="33" t="s">
        <v>53</v>
      </c>
      <c r="B23" s="34" t="s">
        <v>32</v>
      </c>
      <c r="C23" s="34" t="s">
        <v>289</v>
      </c>
      <c r="D23" s="34" t="s">
        <v>289</v>
      </c>
      <c r="E23" s="34" t="s">
        <v>37</v>
      </c>
      <c r="F23" s="34" t="s">
        <v>290</v>
      </c>
      <c r="G23" s="34" t="s">
        <v>106</v>
      </c>
      <c r="H23" s="34" t="s">
        <v>32</v>
      </c>
      <c r="I23" s="34" t="s">
        <v>32</v>
      </c>
      <c r="J23" s="34" t="s">
        <v>32</v>
      </c>
      <c r="K23" s="34" t="s">
        <v>32</v>
      </c>
      <c r="L23" s="34" t="s">
        <v>81</v>
      </c>
      <c r="M23" s="34" t="s">
        <v>81</v>
      </c>
      <c r="N23" s="34" t="s">
        <v>32</v>
      </c>
      <c r="O23" s="34" t="s">
        <v>32</v>
      </c>
      <c r="P23" s="34" t="s">
        <v>32</v>
      </c>
      <c r="Q23" s="34" t="s">
        <v>32</v>
      </c>
      <c r="R23" s="34" t="s">
        <v>36</v>
      </c>
      <c r="S23" s="34" t="s">
        <v>36</v>
      </c>
      <c r="T23" s="34" t="s">
        <v>32</v>
      </c>
      <c r="U23" s="34" t="s">
        <v>32</v>
      </c>
      <c r="V23" s="34" t="s">
        <v>32</v>
      </c>
      <c r="W23" s="34" t="s">
        <v>32</v>
      </c>
      <c r="X23" s="34" t="s">
        <v>32</v>
      </c>
      <c r="Y23" s="34" t="s">
        <v>32</v>
      </c>
    </row>
    <row r="24" spans="1:25" x14ac:dyDescent="0.25">
      <c r="A24" s="33" t="s">
        <v>11</v>
      </c>
      <c r="B24" s="34" t="s">
        <v>291</v>
      </c>
      <c r="C24" s="34" t="s">
        <v>292</v>
      </c>
      <c r="D24" s="34" t="s">
        <v>293</v>
      </c>
      <c r="E24" s="34" t="s">
        <v>62</v>
      </c>
      <c r="F24" s="34" t="s">
        <v>294</v>
      </c>
      <c r="G24" s="34" t="s">
        <v>295</v>
      </c>
      <c r="H24" s="34" t="s">
        <v>32</v>
      </c>
      <c r="I24" s="34" t="s">
        <v>72</v>
      </c>
      <c r="J24" s="34" t="s">
        <v>72</v>
      </c>
      <c r="K24" s="34" t="s">
        <v>32</v>
      </c>
      <c r="L24" s="34" t="s">
        <v>296</v>
      </c>
      <c r="M24" s="34" t="s">
        <v>296</v>
      </c>
      <c r="N24" s="34" t="s">
        <v>50</v>
      </c>
      <c r="O24" s="34" t="s">
        <v>73</v>
      </c>
      <c r="P24" s="34" t="s">
        <v>74</v>
      </c>
      <c r="Q24" s="34" t="s">
        <v>32</v>
      </c>
      <c r="R24" s="34" t="s">
        <v>38</v>
      </c>
      <c r="S24" s="34" t="s">
        <v>38</v>
      </c>
      <c r="T24" s="34" t="s">
        <v>32</v>
      </c>
      <c r="U24" s="34" t="s">
        <v>32</v>
      </c>
      <c r="V24" s="34" t="s">
        <v>32</v>
      </c>
      <c r="W24" s="34" t="s">
        <v>32</v>
      </c>
      <c r="X24" s="34" t="s">
        <v>32</v>
      </c>
      <c r="Y24" s="34" t="s">
        <v>32</v>
      </c>
    </row>
  </sheetData>
  <mergeCells count="12">
    <mergeCell ref="A1:Y1"/>
    <mergeCell ref="A2:Y2"/>
    <mergeCell ref="Q4:S4"/>
    <mergeCell ref="T4:V4"/>
    <mergeCell ref="W4:Y4"/>
    <mergeCell ref="B3:M3"/>
    <mergeCell ref="N3:Y3"/>
    <mergeCell ref="B4:D4"/>
    <mergeCell ref="E4:G4"/>
    <mergeCell ref="H4:J4"/>
    <mergeCell ref="K4:M4"/>
    <mergeCell ref="N4:P4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="70" zoomScaleNormal="70" workbookViewId="0">
      <selection activeCell="P18" sqref="P18"/>
    </sheetView>
  </sheetViews>
  <sheetFormatPr defaultRowHeight="16.5" x14ac:dyDescent="0.25"/>
  <cols>
    <col min="1" max="1" width="5.25" customWidth="1"/>
    <col min="3" max="15" width="9.75" customWidth="1"/>
  </cols>
  <sheetData>
    <row r="1" spans="1:15" ht="25.5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5" ht="26.25" thickBot="1" x14ac:dyDescent="0.45">
      <c r="B2" s="50" t="s">
        <v>136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5" ht="17.25" thickTop="1" x14ac:dyDescent="0.25">
      <c r="B3" s="5"/>
      <c r="C3" s="41" t="s">
        <v>2</v>
      </c>
      <c r="D3" s="41"/>
      <c r="E3" s="41"/>
      <c r="F3" s="41"/>
      <c r="G3" s="41"/>
      <c r="H3" s="41"/>
      <c r="I3" s="43" t="s">
        <v>3</v>
      </c>
      <c r="J3" s="44"/>
      <c r="K3" s="44"/>
      <c r="L3" s="44"/>
      <c r="M3" s="44"/>
      <c r="N3" s="44"/>
      <c r="O3" s="51" t="s">
        <v>127</v>
      </c>
    </row>
    <row r="4" spans="1:15" x14ac:dyDescent="0.25">
      <c r="B4" s="6"/>
      <c r="C4" s="40" t="s">
        <v>4</v>
      </c>
      <c r="D4" s="46"/>
      <c r="E4" s="46"/>
      <c r="F4" s="37" t="s">
        <v>5</v>
      </c>
      <c r="G4" s="37"/>
      <c r="H4" s="37"/>
      <c r="I4" s="40" t="s">
        <v>4</v>
      </c>
      <c r="J4" s="46"/>
      <c r="K4" s="46"/>
      <c r="L4" s="37" t="s">
        <v>5</v>
      </c>
      <c r="M4" s="37"/>
      <c r="N4" s="37"/>
      <c r="O4" s="52"/>
    </row>
    <row r="5" spans="1:15" x14ac:dyDescent="0.25">
      <c r="A5" s="56" t="s">
        <v>133</v>
      </c>
      <c r="B5" s="24" t="s">
        <v>75</v>
      </c>
      <c r="C5" s="7" t="s">
        <v>9</v>
      </c>
      <c r="D5" s="8" t="s">
        <v>10</v>
      </c>
      <c r="E5" s="8" t="s">
        <v>11</v>
      </c>
      <c r="F5" s="8" t="s">
        <v>9</v>
      </c>
      <c r="G5" s="8" t="s">
        <v>10</v>
      </c>
      <c r="H5" s="8" t="s">
        <v>11</v>
      </c>
      <c r="I5" s="10" t="s">
        <v>9</v>
      </c>
      <c r="J5" s="8" t="s">
        <v>10</v>
      </c>
      <c r="K5" s="8" t="s">
        <v>11</v>
      </c>
      <c r="L5" s="8" t="s">
        <v>9</v>
      </c>
      <c r="M5" s="8" t="s">
        <v>10</v>
      </c>
      <c r="N5" s="8" t="s">
        <v>11</v>
      </c>
      <c r="O5" s="53"/>
    </row>
    <row r="6" spans="1:15" ht="16.149999999999999" hidden="1" customHeight="1" x14ac:dyDescent="0.25">
      <c r="A6" s="57"/>
      <c r="B6" s="25" t="s">
        <v>12</v>
      </c>
      <c r="C6" s="11" t="s">
        <v>13</v>
      </c>
      <c r="D6" s="11" t="s">
        <v>14</v>
      </c>
      <c r="E6" s="11" t="s">
        <v>15</v>
      </c>
      <c r="F6" s="11" t="s">
        <v>16</v>
      </c>
      <c r="G6" s="11" t="s">
        <v>17</v>
      </c>
      <c r="H6" s="11" t="s">
        <v>18</v>
      </c>
      <c r="I6" s="11" t="s">
        <v>22</v>
      </c>
      <c r="J6" s="11" t="s">
        <v>23</v>
      </c>
      <c r="K6" s="11" t="s">
        <v>24</v>
      </c>
      <c r="L6" s="11" t="s">
        <v>25</v>
      </c>
      <c r="M6" s="11" t="s">
        <v>26</v>
      </c>
      <c r="N6" s="11" t="s">
        <v>27</v>
      </c>
      <c r="O6" s="15"/>
    </row>
    <row r="7" spans="1:15" x14ac:dyDescent="0.25">
      <c r="A7" s="57"/>
      <c r="B7" s="25" t="s">
        <v>76</v>
      </c>
      <c r="C7" s="11" t="s">
        <v>77</v>
      </c>
      <c r="D7" s="11" t="s">
        <v>137</v>
      </c>
      <c r="E7" s="11" t="s">
        <v>138</v>
      </c>
      <c r="F7" s="11" t="s">
        <v>47</v>
      </c>
      <c r="G7" s="11" t="s">
        <v>139</v>
      </c>
      <c r="H7" s="11" t="s">
        <v>140</v>
      </c>
      <c r="I7" s="11" t="s">
        <v>68</v>
      </c>
      <c r="J7" s="11" t="s">
        <v>78</v>
      </c>
      <c r="K7" s="11" t="s">
        <v>79</v>
      </c>
      <c r="L7" s="11" t="s">
        <v>32</v>
      </c>
      <c r="M7" s="11" t="s">
        <v>37</v>
      </c>
      <c r="N7" s="11" t="s">
        <v>37</v>
      </c>
      <c r="O7" s="15">
        <f>E7+H7+K7+N7</f>
        <v>25224</v>
      </c>
    </row>
    <row r="8" spans="1:15" x14ac:dyDescent="0.25">
      <c r="A8" s="57"/>
      <c r="B8" s="25" t="s">
        <v>80</v>
      </c>
      <c r="C8" s="11" t="s">
        <v>141</v>
      </c>
      <c r="D8" s="11" t="s">
        <v>142</v>
      </c>
      <c r="E8" s="11" t="s">
        <v>143</v>
      </c>
      <c r="F8" s="11" t="s">
        <v>42</v>
      </c>
      <c r="G8" s="11" t="s">
        <v>144</v>
      </c>
      <c r="H8" s="11" t="s">
        <v>145</v>
      </c>
      <c r="I8" s="11" t="s">
        <v>32</v>
      </c>
      <c r="J8" s="11" t="s">
        <v>48</v>
      </c>
      <c r="K8" s="11" t="s">
        <v>48</v>
      </c>
      <c r="L8" s="11" t="s">
        <v>32</v>
      </c>
      <c r="M8" s="11" t="s">
        <v>37</v>
      </c>
      <c r="N8" s="11" t="s">
        <v>37</v>
      </c>
      <c r="O8" s="15">
        <f t="shared" ref="O8:O31" si="0">E8+H8+K8+N8</f>
        <v>17723</v>
      </c>
    </row>
    <row r="9" spans="1:15" x14ac:dyDescent="0.25">
      <c r="A9" s="57"/>
      <c r="B9" s="25" t="s">
        <v>82</v>
      </c>
      <c r="C9" s="11" t="s">
        <v>83</v>
      </c>
      <c r="D9" s="11" t="s">
        <v>146</v>
      </c>
      <c r="E9" s="11" t="s">
        <v>147</v>
      </c>
      <c r="F9" s="11" t="s">
        <v>46</v>
      </c>
      <c r="G9" s="11" t="s">
        <v>148</v>
      </c>
      <c r="H9" s="11" t="s">
        <v>149</v>
      </c>
      <c r="I9" s="11" t="s">
        <v>32</v>
      </c>
      <c r="J9" s="11" t="s">
        <v>33</v>
      </c>
      <c r="K9" s="11" t="s">
        <v>33</v>
      </c>
      <c r="L9" s="11" t="s">
        <v>32</v>
      </c>
      <c r="M9" s="11" t="s">
        <v>37</v>
      </c>
      <c r="N9" s="11" t="s">
        <v>37</v>
      </c>
      <c r="O9" s="15">
        <f t="shared" si="0"/>
        <v>12526</v>
      </c>
    </row>
    <row r="10" spans="1:15" x14ac:dyDescent="0.25">
      <c r="A10" s="57"/>
      <c r="B10" s="25" t="s">
        <v>84</v>
      </c>
      <c r="C10" s="11" t="s">
        <v>85</v>
      </c>
      <c r="D10" s="11" t="s">
        <v>150</v>
      </c>
      <c r="E10" s="11" t="s">
        <v>151</v>
      </c>
      <c r="F10" s="11" t="s">
        <v>56</v>
      </c>
      <c r="G10" s="11" t="s">
        <v>152</v>
      </c>
      <c r="H10" s="11" t="s">
        <v>153</v>
      </c>
      <c r="I10" s="11" t="s">
        <v>32</v>
      </c>
      <c r="J10" s="11" t="s">
        <v>68</v>
      </c>
      <c r="K10" s="11" t="s">
        <v>68</v>
      </c>
      <c r="L10" s="11" t="s">
        <v>32</v>
      </c>
      <c r="M10" s="11" t="s">
        <v>32</v>
      </c>
      <c r="N10" s="11" t="s">
        <v>32</v>
      </c>
      <c r="O10" s="15">
        <f t="shared" si="0"/>
        <v>19863</v>
      </c>
    </row>
    <row r="11" spans="1:15" x14ac:dyDescent="0.25">
      <c r="A11" s="57"/>
      <c r="B11" s="25" t="s">
        <v>87</v>
      </c>
      <c r="C11" s="11" t="s">
        <v>100</v>
      </c>
      <c r="D11" s="11" t="s">
        <v>154</v>
      </c>
      <c r="E11" s="11" t="s">
        <v>155</v>
      </c>
      <c r="F11" s="11" t="s">
        <v>33</v>
      </c>
      <c r="G11" s="11" t="s">
        <v>141</v>
      </c>
      <c r="H11" s="11" t="s">
        <v>156</v>
      </c>
      <c r="I11" s="11" t="s">
        <v>32</v>
      </c>
      <c r="J11" s="11" t="s">
        <v>32</v>
      </c>
      <c r="K11" s="11" t="s">
        <v>32</v>
      </c>
      <c r="L11" s="11" t="s">
        <v>32</v>
      </c>
      <c r="M11" s="11" t="s">
        <v>32</v>
      </c>
      <c r="N11" s="11" t="s">
        <v>32</v>
      </c>
      <c r="O11" s="15">
        <f t="shared" si="0"/>
        <v>2047</v>
      </c>
    </row>
    <row r="12" spans="1:15" x14ac:dyDescent="0.25">
      <c r="A12" s="57"/>
      <c r="B12" s="25" t="s">
        <v>88</v>
      </c>
      <c r="C12" s="11" t="s">
        <v>89</v>
      </c>
      <c r="D12" s="11" t="s">
        <v>157</v>
      </c>
      <c r="E12" s="11" t="s">
        <v>158</v>
      </c>
      <c r="F12" s="11" t="s">
        <v>36</v>
      </c>
      <c r="G12" s="11" t="s">
        <v>59</v>
      </c>
      <c r="H12" s="11" t="s">
        <v>159</v>
      </c>
      <c r="I12" s="11" t="s">
        <v>32</v>
      </c>
      <c r="J12" s="11" t="s">
        <v>37</v>
      </c>
      <c r="K12" s="11" t="s">
        <v>37</v>
      </c>
      <c r="L12" s="11" t="s">
        <v>32</v>
      </c>
      <c r="M12" s="11" t="s">
        <v>32</v>
      </c>
      <c r="N12" s="11" t="s">
        <v>32</v>
      </c>
      <c r="O12" s="15">
        <f t="shared" si="0"/>
        <v>3085</v>
      </c>
    </row>
    <row r="13" spans="1:15" x14ac:dyDescent="0.25">
      <c r="A13" s="57"/>
      <c r="B13" s="25" t="s">
        <v>90</v>
      </c>
      <c r="C13" s="11" t="s">
        <v>160</v>
      </c>
      <c r="D13" s="11" t="s">
        <v>161</v>
      </c>
      <c r="E13" s="11" t="s">
        <v>162</v>
      </c>
      <c r="F13" s="11" t="s">
        <v>48</v>
      </c>
      <c r="G13" s="11" t="s">
        <v>163</v>
      </c>
      <c r="H13" s="11" t="s">
        <v>164</v>
      </c>
      <c r="I13" s="11" t="s">
        <v>32</v>
      </c>
      <c r="J13" s="11" t="s">
        <v>32</v>
      </c>
      <c r="K13" s="11" t="s">
        <v>32</v>
      </c>
      <c r="L13" s="11" t="s">
        <v>32</v>
      </c>
      <c r="M13" s="11" t="s">
        <v>32</v>
      </c>
      <c r="N13" s="11" t="s">
        <v>32</v>
      </c>
      <c r="O13" s="15">
        <f t="shared" si="0"/>
        <v>3316</v>
      </c>
    </row>
    <row r="14" spans="1:15" x14ac:dyDescent="0.25">
      <c r="A14" s="57"/>
      <c r="B14" s="25" t="s">
        <v>92</v>
      </c>
      <c r="C14" s="11" t="s">
        <v>165</v>
      </c>
      <c r="D14" s="11" t="s">
        <v>166</v>
      </c>
      <c r="E14" s="11" t="s">
        <v>167</v>
      </c>
      <c r="F14" s="11" t="s">
        <v>81</v>
      </c>
      <c r="G14" s="11" t="s">
        <v>168</v>
      </c>
      <c r="H14" s="11" t="s">
        <v>169</v>
      </c>
      <c r="I14" s="11" t="s">
        <v>33</v>
      </c>
      <c r="J14" s="11" t="s">
        <v>71</v>
      </c>
      <c r="K14" s="11" t="s">
        <v>93</v>
      </c>
      <c r="L14" s="11" t="s">
        <v>32</v>
      </c>
      <c r="M14" s="11" t="s">
        <v>52</v>
      </c>
      <c r="N14" s="11" t="s">
        <v>52</v>
      </c>
      <c r="O14" s="15">
        <f t="shared" si="0"/>
        <v>15201</v>
      </c>
    </row>
    <row r="15" spans="1:15" x14ac:dyDescent="0.25">
      <c r="A15" s="57"/>
      <c r="B15" s="25" t="s">
        <v>94</v>
      </c>
      <c r="C15" s="11" t="s">
        <v>170</v>
      </c>
      <c r="D15" s="11" t="s">
        <v>147</v>
      </c>
      <c r="E15" s="11" t="s">
        <v>171</v>
      </c>
      <c r="F15" s="11" t="s">
        <v>46</v>
      </c>
      <c r="G15" s="11" t="s">
        <v>172</v>
      </c>
      <c r="H15" s="11" t="s">
        <v>173</v>
      </c>
      <c r="I15" s="11" t="s">
        <v>37</v>
      </c>
      <c r="J15" s="11" t="s">
        <v>32</v>
      </c>
      <c r="K15" s="11" t="s">
        <v>37</v>
      </c>
      <c r="L15" s="11" t="s">
        <v>32</v>
      </c>
      <c r="M15" s="11" t="s">
        <v>68</v>
      </c>
      <c r="N15" s="11" t="s">
        <v>68</v>
      </c>
      <c r="O15" s="15">
        <f t="shared" si="0"/>
        <v>12879</v>
      </c>
    </row>
    <row r="16" spans="1:15" x14ac:dyDescent="0.25">
      <c r="A16" s="57"/>
      <c r="B16" s="25" t="s">
        <v>95</v>
      </c>
      <c r="C16" s="11" t="s">
        <v>67</v>
      </c>
      <c r="D16" s="11" t="s">
        <v>174</v>
      </c>
      <c r="E16" s="11" t="s">
        <v>175</v>
      </c>
      <c r="F16" s="11" t="s">
        <v>52</v>
      </c>
      <c r="G16" s="11" t="s">
        <v>176</v>
      </c>
      <c r="H16" s="11" t="s">
        <v>96</v>
      </c>
      <c r="I16" s="11" t="s">
        <v>32</v>
      </c>
      <c r="J16" s="11" t="s">
        <v>32</v>
      </c>
      <c r="K16" s="11" t="s">
        <v>32</v>
      </c>
      <c r="L16" s="11" t="s">
        <v>32</v>
      </c>
      <c r="M16" s="11" t="s">
        <v>32</v>
      </c>
      <c r="N16" s="11" t="s">
        <v>32</v>
      </c>
      <c r="O16" s="15">
        <f t="shared" si="0"/>
        <v>1988</v>
      </c>
    </row>
    <row r="17" spans="1:15" x14ac:dyDescent="0.25">
      <c r="A17" s="57"/>
      <c r="B17" s="25" t="s">
        <v>97</v>
      </c>
      <c r="C17" s="11" t="s">
        <v>177</v>
      </c>
      <c r="D17" s="11" t="s">
        <v>178</v>
      </c>
      <c r="E17" s="11" t="s">
        <v>179</v>
      </c>
      <c r="F17" s="11" t="s">
        <v>52</v>
      </c>
      <c r="G17" s="11" t="s">
        <v>180</v>
      </c>
      <c r="H17" s="11" t="s">
        <v>181</v>
      </c>
      <c r="I17" s="11" t="s">
        <v>32</v>
      </c>
      <c r="J17" s="11" t="s">
        <v>32</v>
      </c>
      <c r="K17" s="11" t="s">
        <v>32</v>
      </c>
      <c r="L17" s="11" t="s">
        <v>32</v>
      </c>
      <c r="M17" s="11" t="s">
        <v>37</v>
      </c>
      <c r="N17" s="11" t="s">
        <v>37</v>
      </c>
      <c r="O17" s="15">
        <f t="shared" si="0"/>
        <v>3231</v>
      </c>
    </row>
    <row r="18" spans="1:15" x14ac:dyDescent="0.25">
      <c r="A18" s="57"/>
      <c r="B18" s="25" t="s">
        <v>99</v>
      </c>
      <c r="C18" s="11" t="s">
        <v>91</v>
      </c>
      <c r="D18" s="11" t="s">
        <v>182</v>
      </c>
      <c r="E18" s="11" t="s">
        <v>183</v>
      </c>
      <c r="F18" s="11" t="s">
        <v>100</v>
      </c>
      <c r="G18" s="11" t="s">
        <v>184</v>
      </c>
      <c r="H18" s="11" t="s">
        <v>98</v>
      </c>
      <c r="I18" s="11" t="s">
        <v>32</v>
      </c>
      <c r="J18" s="11" t="s">
        <v>32</v>
      </c>
      <c r="K18" s="11" t="s">
        <v>32</v>
      </c>
      <c r="L18" s="11" t="s">
        <v>32</v>
      </c>
      <c r="M18" s="11" t="s">
        <v>32</v>
      </c>
      <c r="N18" s="11" t="s">
        <v>32</v>
      </c>
      <c r="O18" s="15">
        <f t="shared" si="0"/>
        <v>2466</v>
      </c>
    </row>
    <row r="19" spans="1:15" x14ac:dyDescent="0.25">
      <c r="A19" s="57"/>
      <c r="B19" s="25" t="s">
        <v>101</v>
      </c>
      <c r="C19" s="11" t="s">
        <v>185</v>
      </c>
      <c r="D19" s="11" t="s">
        <v>186</v>
      </c>
      <c r="E19" s="11" t="s">
        <v>187</v>
      </c>
      <c r="F19" s="11" t="s">
        <v>46</v>
      </c>
      <c r="G19" s="11" t="s">
        <v>188</v>
      </c>
      <c r="H19" s="11" t="s">
        <v>189</v>
      </c>
      <c r="I19" s="11" t="s">
        <v>37</v>
      </c>
      <c r="J19" s="11" t="s">
        <v>37</v>
      </c>
      <c r="K19" s="11" t="s">
        <v>33</v>
      </c>
      <c r="L19" s="11" t="s">
        <v>32</v>
      </c>
      <c r="M19" s="11" t="s">
        <v>32</v>
      </c>
      <c r="N19" s="11" t="s">
        <v>32</v>
      </c>
      <c r="O19" s="15">
        <f t="shared" si="0"/>
        <v>6875</v>
      </c>
    </row>
    <row r="20" spans="1:15" x14ac:dyDescent="0.25">
      <c r="A20" s="57"/>
      <c r="B20" s="25" t="s">
        <v>102</v>
      </c>
      <c r="C20" s="11" t="s">
        <v>190</v>
      </c>
      <c r="D20" s="11" t="s">
        <v>191</v>
      </c>
      <c r="E20" s="11" t="s">
        <v>192</v>
      </c>
      <c r="F20" s="11" t="s">
        <v>67</v>
      </c>
      <c r="G20" s="11" t="s">
        <v>193</v>
      </c>
      <c r="H20" s="11" t="s">
        <v>194</v>
      </c>
      <c r="I20" s="11" t="s">
        <v>32</v>
      </c>
      <c r="J20" s="11" t="s">
        <v>32</v>
      </c>
      <c r="K20" s="11" t="s">
        <v>32</v>
      </c>
      <c r="L20" s="11" t="s">
        <v>32</v>
      </c>
      <c r="M20" s="11" t="s">
        <v>32</v>
      </c>
      <c r="N20" s="11" t="s">
        <v>32</v>
      </c>
      <c r="O20" s="15">
        <f t="shared" si="0"/>
        <v>2387</v>
      </c>
    </row>
    <row r="21" spans="1:15" x14ac:dyDescent="0.25">
      <c r="A21" s="57"/>
      <c r="B21" s="25" t="s">
        <v>103</v>
      </c>
      <c r="C21" s="11" t="s">
        <v>195</v>
      </c>
      <c r="D21" s="11" t="s">
        <v>196</v>
      </c>
      <c r="E21" s="11" t="s">
        <v>197</v>
      </c>
      <c r="F21" s="11" t="s">
        <v>50</v>
      </c>
      <c r="G21" s="11" t="s">
        <v>198</v>
      </c>
      <c r="H21" s="11" t="s">
        <v>199</v>
      </c>
      <c r="I21" s="11" t="s">
        <v>32</v>
      </c>
      <c r="J21" s="11" t="s">
        <v>32</v>
      </c>
      <c r="K21" s="11" t="s">
        <v>32</v>
      </c>
      <c r="L21" s="11" t="s">
        <v>32</v>
      </c>
      <c r="M21" s="11" t="s">
        <v>32</v>
      </c>
      <c r="N21" s="11" t="s">
        <v>32</v>
      </c>
      <c r="O21" s="15">
        <f t="shared" si="0"/>
        <v>3346</v>
      </c>
    </row>
    <row r="22" spans="1:15" x14ac:dyDescent="0.25">
      <c r="A22" s="57"/>
      <c r="B22" s="25" t="s">
        <v>105</v>
      </c>
      <c r="C22" s="11" t="s">
        <v>177</v>
      </c>
      <c r="D22" s="11" t="s">
        <v>200</v>
      </c>
      <c r="E22" s="11" t="s">
        <v>104</v>
      </c>
      <c r="F22" s="11" t="s">
        <v>48</v>
      </c>
      <c r="G22" s="11" t="s">
        <v>201</v>
      </c>
      <c r="H22" s="11" t="s">
        <v>202</v>
      </c>
      <c r="I22" s="11" t="s">
        <v>32</v>
      </c>
      <c r="J22" s="11" t="s">
        <v>32</v>
      </c>
      <c r="K22" s="11" t="s">
        <v>32</v>
      </c>
      <c r="L22" s="11" t="s">
        <v>32</v>
      </c>
      <c r="M22" s="11" t="s">
        <v>32</v>
      </c>
      <c r="N22" s="11" t="s">
        <v>32</v>
      </c>
      <c r="O22" s="15">
        <f t="shared" si="0"/>
        <v>3030</v>
      </c>
    </row>
    <row r="23" spans="1:15" x14ac:dyDescent="0.25">
      <c r="A23" s="57"/>
      <c r="B23" s="25" t="s">
        <v>107</v>
      </c>
      <c r="C23" s="11" t="s">
        <v>110</v>
      </c>
      <c r="D23" s="11" t="s">
        <v>203</v>
      </c>
      <c r="E23" s="11" t="s">
        <v>204</v>
      </c>
      <c r="F23" s="11" t="s">
        <v>60</v>
      </c>
      <c r="G23" s="11" t="s">
        <v>205</v>
      </c>
      <c r="H23" s="11" t="s">
        <v>206</v>
      </c>
      <c r="I23" s="11" t="s">
        <v>32</v>
      </c>
      <c r="J23" s="11" t="s">
        <v>32</v>
      </c>
      <c r="K23" s="11" t="s">
        <v>32</v>
      </c>
      <c r="L23" s="11" t="s">
        <v>32</v>
      </c>
      <c r="M23" s="11" t="s">
        <v>32</v>
      </c>
      <c r="N23" s="11" t="s">
        <v>32</v>
      </c>
      <c r="O23" s="15">
        <f t="shared" si="0"/>
        <v>5048</v>
      </c>
    </row>
    <row r="24" spans="1:15" x14ac:dyDescent="0.25">
      <c r="A24" s="57"/>
      <c r="B24" s="25" t="s">
        <v>108</v>
      </c>
      <c r="C24" s="11" t="s">
        <v>47</v>
      </c>
      <c r="D24" s="11" t="s">
        <v>207</v>
      </c>
      <c r="E24" s="11" t="s">
        <v>208</v>
      </c>
      <c r="F24" s="11" t="s">
        <v>32</v>
      </c>
      <c r="G24" s="11" t="s">
        <v>209</v>
      </c>
      <c r="H24" s="11" t="s">
        <v>209</v>
      </c>
      <c r="I24" s="11" t="s">
        <v>32</v>
      </c>
      <c r="J24" s="11" t="s">
        <v>32</v>
      </c>
      <c r="K24" s="11" t="s">
        <v>32</v>
      </c>
      <c r="L24" s="11" t="s">
        <v>32</v>
      </c>
      <c r="M24" s="11" t="s">
        <v>32</v>
      </c>
      <c r="N24" s="11" t="s">
        <v>32</v>
      </c>
      <c r="O24" s="15">
        <f t="shared" si="0"/>
        <v>389</v>
      </c>
    </row>
    <row r="25" spans="1:15" x14ac:dyDescent="0.25">
      <c r="A25" s="57"/>
      <c r="B25" s="25" t="s">
        <v>109</v>
      </c>
      <c r="C25" s="11" t="s">
        <v>110</v>
      </c>
      <c r="D25" s="11" t="s">
        <v>210</v>
      </c>
      <c r="E25" s="11" t="s">
        <v>211</v>
      </c>
      <c r="F25" s="11" t="s">
        <v>48</v>
      </c>
      <c r="G25" s="11" t="s">
        <v>212</v>
      </c>
      <c r="H25" s="11" t="s">
        <v>213</v>
      </c>
      <c r="I25" s="11" t="s">
        <v>37</v>
      </c>
      <c r="J25" s="11" t="s">
        <v>36</v>
      </c>
      <c r="K25" s="11" t="s">
        <v>54</v>
      </c>
      <c r="L25" s="11" t="s">
        <v>32</v>
      </c>
      <c r="M25" s="11" t="s">
        <v>33</v>
      </c>
      <c r="N25" s="11" t="s">
        <v>33</v>
      </c>
      <c r="O25" s="15">
        <f t="shared" si="0"/>
        <v>2887</v>
      </c>
    </row>
    <row r="26" spans="1:15" x14ac:dyDescent="0.25">
      <c r="A26" s="57"/>
      <c r="B26" s="25" t="s">
        <v>111</v>
      </c>
      <c r="C26" s="11" t="s">
        <v>81</v>
      </c>
      <c r="D26" s="11" t="s">
        <v>214</v>
      </c>
      <c r="E26" s="11" t="s">
        <v>215</v>
      </c>
      <c r="F26" s="11" t="s">
        <v>33</v>
      </c>
      <c r="G26" s="11" t="s">
        <v>216</v>
      </c>
      <c r="H26" s="11" t="s">
        <v>217</v>
      </c>
      <c r="I26" s="11" t="s">
        <v>32</v>
      </c>
      <c r="J26" s="11" t="s">
        <v>32</v>
      </c>
      <c r="K26" s="11" t="s">
        <v>32</v>
      </c>
      <c r="L26" s="11" t="s">
        <v>32</v>
      </c>
      <c r="M26" s="11" t="s">
        <v>37</v>
      </c>
      <c r="N26" s="11" t="s">
        <v>37</v>
      </c>
      <c r="O26" s="15">
        <f t="shared" si="0"/>
        <v>1398</v>
      </c>
    </row>
    <row r="27" spans="1:15" x14ac:dyDescent="0.25">
      <c r="A27" s="57"/>
      <c r="B27" s="25" t="s">
        <v>112</v>
      </c>
      <c r="C27" s="11" t="s">
        <v>68</v>
      </c>
      <c r="D27" s="11" t="s">
        <v>218</v>
      </c>
      <c r="E27" s="11" t="s">
        <v>83</v>
      </c>
      <c r="F27" s="11" t="s">
        <v>32</v>
      </c>
      <c r="G27" s="11" t="s">
        <v>219</v>
      </c>
      <c r="H27" s="11" t="s">
        <v>219</v>
      </c>
      <c r="I27" s="11" t="s">
        <v>32</v>
      </c>
      <c r="J27" s="11" t="s">
        <v>32</v>
      </c>
      <c r="K27" s="11" t="s">
        <v>32</v>
      </c>
      <c r="L27" s="11" t="s">
        <v>32</v>
      </c>
      <c r="M27" s="11" t="s">
        <v>32</v>
      </c>
      <c r="N27" s="11" t="s">
        <v>32</v>
      </c>
      <c r="O27" s="15">
        <f t="shared" si="0"/>
        <v>232</v>
      </c>
    </row>
    <row r="28" spans="1:15" x14ac:dyDescent="0.25">
      <c r="A28" s="57"/>
      <c r="B28" s="25" t="s">
        <v>113</v>
      </c>
      <c r="C28" s="11" t="s">
        <v>33</v>
      </c>
      <c r="D28" s="11" t="s">
        <v>114</v>
      </c>
      <c r="E28" s="11" t="s">
        <v>115</v>
      </c>
      <c r="F28" s="11" t="s">
        <v>32</v>
      </c>
      <c r="G28" s="11" t="s">
        <v>50</v>
      </c>
      <c r="H28" s="11" t="s">
        <v>50</v>
      </c>
      <c r="I28" s="11" t="s">
        <v>32</v>
      </c>
      <c r="J28" s="11" t="s">
        <v>32</v>
      </c>
      <c r="K28" s="11" t="s">
        <v>32</v>
      </c>
      <c r="L28" s="11" t="s">
        <v>32</v>
      </c>
      <c r="M28" s="11" t="s">
        <v>32</v>
      </c>
      <c r="N28" s="11" t="s">
        <v>32</v>
      </c>
      <c r="O28" s="15">
        <f t="shared" si="0"/>
        <v>31</v>
      </c>
    </row>
    <row r="29" spans="1:15" x14ac:dyDescent="0.25">
      <c r="A29" s="58"/>
      <c r="B29" s="25" t="s">
        <v>11</v>
      </c>
      <c r="C29" s="11" t="s">
        <v>220</v>
      </c>
      <c r="D29" s="11" t="s">
        <v>221</v>
      </c>
      <c r="E29" s="11" t="s">
        <v>222</v>
      </c>
      <c r="F29" s="11" t="s">
        <v>223</v>
      </c>
      <c r="G29" s="11" t="s">
        <v>224</v>
      </c>
      <c r="H29" s="11" t="s">
        <v>225</v>
      </c>
      <c r="I29" s="11" t="s">
        <v>50</v>
      </c>
      <c r="J29" s="11" t="s">
        <v>73</v>
      </c>
      <c r="K29" s="11" t="s">
        <v>74</v>
      </c>
      <c r="L29" s="11" t="s">
        <v>32</v>
      </c>
      <c r="M29" s="11" t="s">
        <v>81</v>
      </c>
      <c r="N29" s="11" t="s">
        <v>81</v>
      </c>
      <c r="O29" s="15">
        <f t="shared" si="0"/>
        <v>145172</v>
      </c>
    </row>
    <row r="30" spans="1:15" x14ac:dyDescent="0.25">
      <c r="B30" s="23" t="s">
        <v>116</v>
      </c>
      <c r="C30" s="23" t="s">
        <v>226</v>
      </c>
      <c r="D30" s="23" t="s">
        <v>227</v>
      </c>
      <c r="E30" s="23">
        <f>C30+D30</f>
        <v>187789</v>
      </c>
      <c r="F30" s="23" t="s">
        <v>117</v>
      </c>
      <c r="G30" s="23" t="s">
        <v>228</v>
      </c>
      <c r="H30" s="23">
        <f>F30+G30</f>
        <v>57717</v>
      </c>
      <c r="I30" s="23" t="s">
        <v>60</v>
      </c>
      <c r="J30" s="23" t="s">
        <v>119</v>
      </c>
      <c r="K30" s="23">
        <f>I30+J30</f>
        <v>214</v>
      </c>
      <c r="L30" s="23" t="s">
        <v>33</v>
      </c>
      <c r="M30" s="23" t="s">
        <v>83</v>
      </c>
      <c r="N30" s="23">
        <f>L30+M30</f>
        <v>194</v>
      </c>
      <c r="O30" s="16">
        <f t="shared" si="0"/>
        <v>245914</v>
      </c>
    </row>
    <row r="31" spans="1:15" x14ac:dyDescent="0.25">
      <c r="B31" s="23" t="s">
        <v>120</v>
      </c>
      <c r="C31" s="23" t="s">
        <v>226</v>
      </c>
      <c r="D31" s="23" t="s">
        <v>227</v>
      </c>
      <c r="E31" s="23">
        <f>C31+D31</f>
        <v>187789</v>
      </c>
      <c r="F31" s="23" t="s">
        <v>121</v>
      </c>
      <c r="G31" s="23" t="s">
        <v>122</v>
      </c>
      <c r="H31" s="23">
        <f>F31+G31</f>
        <v>217308</v>
      </c>
      <c r="I31" s="23" t="s">
        <v>60</v>
      </c>
      <c r="J31" s="23" t="s">
        <v>119</v>
      </c>
      <c r="K31" s="23">
        <f>I31+J31</f>
        <v>214</v>
      </c>
      <c r="L31" s="23" t="s">
        <v>36</v>
      </c>
      <c r="M31" s="23" t="s">
        <v>125</v>
      </c>
      <c r="N31" s="23">
        <f>L31+M31</f>
        <v>322</v>
      </c>
      <c r="O31" s="16">
        <f t="shared" si="0"/>
        <v>405633</v>
      </c>
    </row>
    <row r="32" spans="1:15" s="17" customFormat="1" x14ac:dyDescent="0.25">
      <c r="B32" s="18" t="s">
        <v>128</v>
      </c>
      <c r="C32" s="54">
        <f>O29/O30</f>
        <v>0.59033645908732324</v>
      </c>
      <c r="D32" s="55"/>
      <c r="E32" s="19"/>
      <c r="F32" s="19"/>
      <c r="G32" s="20"/>
      <c r="H32" s="19"/>
      <c r="N32" s="21"/>
      <c r="O32" s="21"/>
    </row>
    <row r="33" spans="2:17" s="17" customFormat="1" x14ac:dyDescent="0.25">
      <c r="B33" s="18" t="s">
        <v>128</v>
      </c>
      <c r="D33" s="22">
        <f>O29/(O30-H33)</f>
        <v>0.60847587631977129</v>
      </c>
      <c r="E33" s="19" t="s">
        <v>129</v>
      </c>
      <c r="H33" s="26">
        <f>data2!D13+data2!G13+data2!P13+data2!S13</f>
        <v>7331</v>
      </c>
      <c r="I33" s="26"/>
      <c r="J33" s="26"/>
      <c r="K33" s="59"/>
      <c r="L33" s="59" t="s">
        <v>300</v>
      </c>
      <c r="M33" s="59" t="s">
        <v>301</v>
      </c>
      <c r="N33" s="60" t="s">
        <v>127</v>
      </c>
      <c r="O33" s="60" t="s">
        <v>302</v>
      </c>
      <c r="P33" s="21"/>
      <c r="Q33" s="21"/>
    </row>
    <row r="34" spans="2:17" s="17" customFormat="1" x14ac:dyDescent="0.25">
      <c r="B34" s="35" t="s">
        <v>130</v>
      </c>
      <c r="C34" s="36"/>
      <c r="D34" s="36"/>
      <c r="E34" s="36"/>
      <c r="F34" s="36"/>
      <c r="G34" s="36"/>
      <c r="H34" s="36"/>
      <c r="I34" s="36"/>
      <c r="J34" s="36"/>
      <c r="K34" s="59" t="s">
        <v>303</v>
      </c>
      <c r="L34" s="61">
        <f>C29+I29</f>
        <v>2117</v>
      </c>
      <c r="M34" s="61">
        <f>F29+L29</f>
        <v>210</v>
      </c>
      <c r="N34" s="62">
        <f>SUM(L34:M34)</f>
        <v>2327</v>
      </c>
      <c r="O34" s="63">
        <f>N34/N36</f>
        <v>1.6029261841126387E-2</v>
      </c>
      <c r="P34" s="21"/>
      <c r="Q34" s="21"/>
    </row>
    <row r="35" spans="2:17" s="17" customFormat="1" x14ac:dyDescent="0.25">
      <c r="B35" s="35" t="s">
        <v>131</v>
      </c>
      <c r="C35" s="36"/>
      <c r="D35" s="36"/>
      <c r="E35" s="36"/>
      <c r="F35" s="36"/>
      <c r="G35" s="36"/>
      <c r="H35" s="36"/>
      <c r="I35" s="36"/>
      <c r="J35" s="36"/>
      <c r="K35" s="64" t="s">
        <v>304</v>
      </c>
      <c r="L35" s="61">
        <f>D29+J29</f>
        <v>120149</v>
      </c>
      <c r="M35" s="61">
        <f>G29+M29</f>
        <v>22696</v>
      </c>
      <c r="N35" s="62">
        <f>SUM(L35:M35)</f>
        <v>142845</v>
      </c>
      <c r="O35" s="63">
        <f>N35/N36</f>
        <v>0.98397073815887359</v>
      </c>
      <c r="P35" s="21"/>
      <c r="Q35" s="21"/>
    </row>
    <row r="36" spans="2:17" s="17" customFormat="1" x14ac:dyDescent="0.25">
      <c r="B36" s="35" t="s">
        <v>132</v>
      </c>
      <c r="C36" s="36"/>
      <c r="D36" s="36"/>
      <c r="E36" s="36"/>
      <c r="F36" s="36"/>
      <c r="G36" s="36"/>
      <c r="H36" s="36"/>
      <c r="I36" s="36"/>
      <c r="J36" s="36"/>
      <c r="K36" s="60" t="s">
        <v>11</v>
      </c>
      <c r="L36" s="65">
        <f>SUM(L34:L35)</f>
        <v>122266</v>
      </c>
      <c r="M36" s="65">
        <f>SUM(M34:M35)</f>
        <v>22906</v>
      </c>
      <c r="N36" s="62">
        <f>SUM(L36:M36)</f>
        <v>145172</v>
      </c>
      <c r="O36" s="63">
        <f>SUM(O34:O35)</f>
        <v>1</v>
      </c>
      <c r="P36" s="21"/>
      <c r="Q36" s="21"/>
    </row>
    <row r="37" spans="2:17" x14ac:dyDescent="0.25">
      <c r="K37" s="11" t="s">
        <v>305</v>
      </c>
      <c r="L37" s="66">
        <f>L36/N36</f>
        <v>0.84221475215606312</v>
      </c>
      <c r="M37" s="66">
        <f>M36/N36</f>
        <v>0.15778524784393685</v>
      </c>
      <c r="N37" s="66">
        <f>SUM(L37:M37)</f>
        <v>1</v>
      </c>
      <c r="O37" s="11"/>
    </row>
  </sheetData>
  <mergeCells count="11">
    <mergeCell ref="A5:A29"/>
    <mergeCell ref="L4:N4"/>
    <mergeCell ref="B1:N1"/>
    <mergeCell ref="B2:N2"/>
    <mergeCell ref="C3:H3"/>
    <mergeCell ref="I3:N3"/>
    <mergeCell ref="C4:E4"/>
    <mergeCell ref="F4:H4"/>
    <mergeCell ref="I4:K4"/>
    <mergeCell ref="O3:O5"/>
    <mergeCell ref="C32:D32"/>
  </mergeCells>
  <phoneticPr fontId="2" type="noConversion"/>
  <pageMargins left="0.23622047244094491" right="0.23622047244094491" top="0.19685039370078741" bottom="0.15748031496062992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25" zoomScale="75" zoomScaleNormal="75" workbookViewId="0">
      <selection activeCell="U15" sqref="U15"/>
    </sheetView>
  </sheetViews>
  <sheetFormatPr defaultRowHeight="16.5" x14ac:dyDescent="0.25"/>
  <cols>
    <col min="2" max="13" width="7.625" customWidth="1"/>
  </cols>
  <sheetData>
    <row r="1" spans="1:13" ht="25.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ht="25.5" x14ac:dyDescent="0.4">
      <c r="A2" s="50" t="s">
        <v>298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x14ac:dyDescent="0.25">
      <c r="A3" s="1" t="s">
        <v>1</v>
      </c>
      <c r="B3" s="2"/>
      <c r="C3" s="2"/>
      <c r="D3" s="2"/>
      <c r="E3" s="2"/>
      <c r="F3" s="2"/>
      <c r="G3" s="2"/>
      <c r="I3" s="2"/>
      <c r="J3" s="2"/>
      <c r="K3" s="2"/>
      <c r="L3" s="2"/>
      <c r="M3" s="3"/>
    </row>
    <row r="4" spans="1:13" ht="17.25" thickBot="1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4"/>
    </row>
    <row r="5" spans="1:13" ht="17.25" thickTop="1" x14ac:dyDescent="0.25">
      <c r="A5" s="5"/>
      <c r="B5" s="41" t="s">
        <v>134</v>
      </c>
      <c r="C5" s="41"/>
      <c r="D5" s="41"/>
      <c r="E5" s="41"/>
      <c r="F5" s="41"/>
      <c r="G5" s="42"/>
      <c r="H5" s="44" t="s">
        <v>135</v>
      </c>
      <c r="I5" s="44"/>
      <c r="J5" s="44"/>
      <c r="K5" s="44"/>
      <c r="L5" s="44"/>
      <c r="M5" s="45"/>
    </row>
    <row r="6" spans="1:13" x14ac:dyDescent="0.25">
      <c r="A6" s="6"/>
      <c r="B6" s="38" t="s">
        <v>6</v>
      </c>
      <c r="C6" s="39"/>
      <c r="D6" s="40"/>
      <c r="E6" s="37" t="s">
        <v>7</v>
      </c>
      <c r="F6" s="37"/>
      <c r="G6" s="47"/>
      <c r="H6" s="38" t="s">
        <v>6</v>
      </c>
      <c r="I6" s="39"/>
      <c r="J6" s="40"/>
      <c r="K6" s="38" t="s">
        <v>7</v>
      </c>
      <c r="L6" s="39"/>
      <c r="M6" s="40"/>
    </row>
    <row r="7" spans="1:13" x14ac:dyDescent="0.25">
      <c r="A7" s="12" t="s">
        <v>75</v>
      </c>
      <c r="B7" s="8" t="s">
        <v>9</v>
      </c>
      <c r="C7" s="8" t="s">
        <v>10</v>
      </c>
      <c r="D7" s="9" t="s">
        <v>11</v>
      </c>
      <c r="E7" s="8" t="s">
        <v>9</v>
      </c>
      <c r="F7" s="8" t="s">
        <v>10</v>
      </c>
      <c r="G7" s="9" t="s">
        <v>11</v>
      </c>
      <c r="H7" s="8" t="s">
        <v>9</v>
      </c>
      <c r="I7" s="8" t="s">
        <v>10</v>
      </c>
      <c r="J7" s="8" t="s">
        <v>11</v>
      </c>
      <c r="K7" s="8" t="s">
        <v>9</v>
      </c>
      <c r="L7" s="8" t="s">
        <v>10</v>
      </c>
      <c r="M7" s="8" t="s">
        <v>11</v>
      </c>
    </row>
    <row r="8" spans="1:13" hidden="1" x14ac:dyDescent="0.25">
      <c r="A8" s="11" t="s">
        <v>12</v>
      </c>
      <c r="B8" s="11"/>
      <c r="C8" s="11"/>
      <c r="D8" s="11"/>
      <c r="E8" s="11" t="s">
        <v>19</v>
      </c>
      <c r="F8" s="11" t="s">
        <v>20</v>
      </c>
      <c r="G8" s="11" t="s">
        <v>21</v>
      </c>
      <c r="H8" s="11"/>
      <c r="I8" s="11"/>
      <c r="J8" s="11"/>
      <c r="K8" s="11" t="s">
        <v>28</v>
      </c>
      <c r="L8" s="11" t="s">
        <v>29</v>
      </c>
      <c r="M8" s="11" t="s">
        <v>30</v>
      </c>
    </row>
    <row r="9" spans="1:13" x14ac:dyDescent="0.25">
      <c r="A9" s="11" t="s">
        <v>76</v>
      </c>
      <c r="B9" s="11" t="s">
        <v>32</v>
      </c>
      <c r="C9" s="11" t="s">
        <v>37</v>
      </c>
      <c r="D9" s="11" t="s">
        <v>37</v>
      </c>
      <c r="E9" s="11" t="s">
        <v>32</v>
      </c>
      <c r="F9" s="11" t="s">
        <v>48</v>
      </c>
      <c r="G9" s="11" t="s">
        <v>48</v>
      </c>
      <c r="H9" s="11" t="s">
        <v>32</v>
      </c>
      <c r="I9" s="11" t="s">
        <v>32</v>
      </c>
      <c r="J9" s="11" t="s">
        <v>32</v>
      </c>
      <c r="K9" s="11" t="s">
        <v>32</v>
      </c>
      <c r="L9" s="11" t="s">
        <v>32</v>
      </c>
      <c r="M9" s="11" t="s">
        <v>32</v>
      </c>
    </row>
    <row r="10" spans="1:13" x14ac:dyDescent="0.25">
      <c r="A10" s="11" t="s">
        <v>80</v>
      </c>
      <c r="B10" s="11" t="s">
        <v>32</v>
      </c>
      <c r="C10" s="11" t="s">
        <v>67</v>
      </c>
      <c r="D10" s="11" t="s">
        <v>67</v>
      </c>
      <c r="E10" s="11" t="s">
        <v>32</v>
      </c>
      <c r="F10" s="11" t="s">
        <v>271</v>
      </c>
      <c r="G10" s="11" t="s">
        <v>271</v>
      </c>
      <c r="H10" s="11" t="s">
        <v>32</v>
      </c>
      <c r="I10" s="11" t="s">
        <v>32</v>
      </c>
      <c r="J10" s="11" t="s">
        <v>32</v>
      </c>
      <c r="K10" s="11" t="s">
        <v>32</v>
      </c>
      <c r="L10" s="11" t="s">
        <v>32</v>
      </c>
      <c r="M10" s="11" t="s">
        <v>32</v>
      </c>
    </row>
    <row r="11" spans="1:13" x14ac:dyDescent="0.25">
      <c r="A11" s="11" t="s">
        <v>82</v>
      </c>
      <c r="B11" s="11" t="s">
        <v>32</v>
      </c>
      <c r="C11" s="11" t="s">
        <v>37</v>
      </c>
      <c r="D11" s="11" t="s">
        <v>37</v>
      </c>
      <c r="E11" s="11" t="s">
        <v>32</v>
      </c>
      <c r="F11" s="11" t="s">
        <v>66</v>
      </c>
      <c r="G11" s="11" t="s">
        <v>66</v>
      </c>
      <c r="H11" s="11" t="s">
        <v>32</v>
      </c>
      <c r="I11" s="11" t="s">
        <v>32</v>
      </c>
      <c r="J11" s="11" t="s">
        <v>32</v>
      </c>
      <c r="K11" s="11" t="s">
        <v>32</v>
      </c>
      <c r="L11" s="11" t="s">
        <v>32</v>
      </c>
      <c r="M11" s="11" t="s">
        <v>32</v>
      </c>
    </row>
    <row r="12" spans="1:13" x14ac:dyDescent="0.25">
      <c r="A12" s="11" t="s">
        <v>84</v>
      </c>
      <c r="B12" s="11" t="s">
        <v>32</v>
      </c>
      <c r="C12" s="11" t="s">
        <v>36</v>
      </c>
      <c r="D12" s="11" t="s">
        <v>36</v>
      </c>
      <c r="E12" s="11" t="s">
        <v>32</v>
      </c>
      <c r="F12" s="11" t="s">
        <v>86</v>
      </c>
      <c r="G12" s="11" t="s">
        <v>86</v>
      </c>
      <c r="H12" s="11" t="s">
        <v>32</v>
      </c>
      <c r="I12" s="11" t="s">
        <v>32</v>
      </c>
      <c r="J12" s="11" t="s">
        <v>32</v>
      </c>
      <c r="K12" s="11" t="s">
        <v>32</v>
      </c>
      <c r="L12" s="11" t="s">
        <v>32</v>
      </c>
      <c r="M12" s="11" t="s">
        <v>32</v>
      </c>
    </row>
    <row r="13" spans="1:13" x14ac:dyDescent="0.25">
      <c r="A13" s="11" t="s">
        <v>87</v>
      </c>
      <c r="B13" s="11" t="s">
        <v>32</v>
      </c>
      <c r="C13" s="11" t="s">
        <v>32</v>
      </c>
      <c r="D13" s="11" t="s">
        <v>32</v>
      </c>
      <c r="E13" s="11" t="s">
        <v>32</v>
      </c>
      <c r="F13" s="11" t="s">
        <v>37</v>
      </c>
      <c r="G13" s="11" t="s">
        <v>37</v>
      </c>
      <c r="H13" s="11" t="s">
        <v>32</v>
      </c>
      <c r="I13" s="11" t="s">
        <v>32</v>
      </c>
      <c r="J13" s="11" t="s">
        <v>32</v>
      </c>
      <c r="K13" s="11" t="s">
        <v>32</v>
      </c>
      <c r="L13" s="11" t="s">
        <v>32</v>
      </c>
      <c r="M13" s="11" t="s">
        <v>32</v>
      </c>
    </row>
    <row r="14" spans="1:13" x14ac:dyDescent="0.25">
      <c r="A14" s="11" t="s">
        <v>88</v>
      </c>
      <c r="B14" s="11" t="s">
        <v>32</v>
      </c>
      <c r="C14" s="11" t="s">
        <v>37</v>
      </c>
      <c r="D14" s="11" t="s">
        <v>37</v>
      </c>
      <c r="E14" s="11" t="s">
        <v>32</v>
      </c>
      <c r="F14" s="11" t="s">
        <v>37</v>
      </c>
      <c r="G14" s="11" t="s">
        <v>37</v>
      </c>
      <c r="H14" s="11" t="s">
        <v>32</v>
      </c>
      <c r="I14" s="11" t="s">
        <v>32</v>
      </c>
      <c r="J14" s="11" t="s">
        <v>32</v>
      </c>
      <c r="K14" s="11" t="s">
        <v>32</v>
      </c>
      <c r="L14" s="11" t="s">
        <v>32</v>
      </c>
      <c r="M14" s="11" t="s">
        <v>32</v>
      </c>
    </row>
    <row r="15" spans="1:13" x14ac:dyDescent="0.25">
      <c r="A15" s="11" t="s">
        <v>90</v>
      </c>
      <c r="B15" s="11" t="s">
        <v>32</v>
      </c>
      <c r="C15" s="11" t="s">
        <v>32</v>
      </c>
      <c r="D15" s="11" t="s">
        <v>32</v>
      </c>
      <c r="E15" s="11" t="s">
        <v>32</v>
      </c>
      <c r="F15" s="11" t="s">
        <v>48</v>
      </c>
      <c r="G15" s="11" t="s">
        <v>48</v>
      </c>
      <c r="H15" s="11" t="s">
        <v>32</v>
      </c>
      <c r="I15" s="11" t="s">
        <v>32</v>
      </c>
      <c r="J15" s="11" t="s">
        <v>32</v>
      </c>
      <c r="K15" s="11" t="s">
        <v>32</v>
      </c>
      <c r="L15" s="11" t="s">
        <v>32</v>
      </c>
      <c r="M15" s="11" t="s">
        <v>32</v>
      </c>
    </row>
    <row r="16" spans="1:13" x14ac:dyDescent="0.25">
      <c r="A16" s="11" t="s">
        <v>92</v>
      </c>
      <c r="B16" s="11" t="s">
        <v>32</v>
      </c>
      <c r="C16" s="11" t="s">
        <v>37</v>
      </c>
      <c r="D16" s="11" t="s">
        <v>37</v>
      </c>
      <c r="E16" s="11" t="s">
        <v>32</v>
      </c>
      <c r="F16" s="11" t="s">
        <v>52</v>
      </c>
      <c r="G16" s="11" t="s">
        <v>52</v>
      </c>
      <c r="H16" s="11" t="s">
        <v>32</v>
      </c>
      <c r="I16" s="11" t="s">
        <v>32</v>
      </c>
      <c r="J16" s="11" t="s">
        <v>32</v>
      </c>
      <c r="K16" s="11" t="s">
        <v>32</v>
      </c>
      <c r="L16" s="11" t="s">
        <v>32</v>
      </c>
      <c r="M16" s="11" t="s">
        <v>32</v>
      </c>
    </row>
    <row r="17" spans="1:13" x14ac:dyDescent="0.25">
      <c r="A17" s="11" t="s">
        <v>94</v>
      </c>
      <c r="B17" s="11" t="s">
        <v>32</v>
      </c>
      <c r="C17" s="11" t="s">
        <v>33</v>
      </c>
      <c r="D17" s="11" t="s">
        <v>33</v>
      </c>
      <c r="E17" s="11" t="s">
        <v>32</v>
      </c>
      <c r="F17" s="11" t="s">
        <v>68</v>
      </c>
      <c r="G17" s="11" t="s">
        <v>68</v>
      </c>
      <c r="H17" s="11" t="s">
        <v>32</v>
      </c>
      <c r="I17" s="11" t="s">
        <v>32</v>
      </c>
      <c r="J17" s="11" t="s">
        <v>32</v>
      </c>
      <c r="K17" s="11" t="s">
        <v>32</v>
      </c>
      <c r="L17" s="11" t="s">
        <v>32</v>
      </c>
      <c r="M17" s="11" t="s">
        <v>32</v>
      </c>
    </row>
    <row r="18" spans="1:13" x14ac:dyDescent="0.25">
      <c r="A18" s="11" t="s">
        <v>95</v>
      </c>
      <c r="B18" s="11" t="s">
        <v>32</v>
      </c>
      <c r="C18" s="11" t="s">
        <v>32</v>
      </c>
      <c r="D18" s="11" t="s">
        <v>32</v>
      </c>
      <c r="E18" s="11" t="s">
        <v>32</v>
      </c>
      <c r="F18" s="11" t="s">
        <v>37</v>
      </c>
      <c r="G18" s="11" t="s">
        <v>37</v>
      </c>
      <c r="H18" s="11" t="s">
        <v>32</v>
      </c>
      <c r="I18" s="11" t="s">
        <v>32</v>
      </c>
      <c r="J18" s="11" t="s">
        <v>32</v>
      </c>
      <c r="K18" s="11" t="s">
        <v>32</v>
      </c>
      <c r="L18" s="11" t="s">
        <v>32</v>
      </c>
      <c r="M18" s="11" t="s">
        <v>32</v>
      </c>
    </row>
    <row r="19" spans="1:13" x14ac:dyDescent="0.25">
      <c r="A19" s="11" t="s">
        <v>97</v>
      </c>
      <c r="B19" s="11" t="s">
        <v>32</v>
      </c>
      <c r="C19" s="11" t="s">
        <v>37</v>
      </c>
      <c r="D19" s="11" t="s">
        <v>37</v>
      </c>
      <c r="E19" s="11" t="s">
        <v>32</v>
      </c>
      <c r="F19" s="11" t="s">
        <v>68</v>
      </c>
      <c r="G19" s="11" t="s">
        <v>68</v>
      </c>
      <c r="H19" s="11" t="s">
        <v>32</v>
      </c>
      <c r="I19" s="11" t="s">
        <v>32</v>
      </c>
      <c r="J19" s="11" t="s">
        <v>32</v>
      </c>
      <c r="K19" s="11" t="s">
        <v>32</v>
      </c>
      <c r="L19" s="11" t="s">
        <v>32</v>
      </c>
      <c r="M19" s="11" t="s">
        <v>32</v>
      </c>
    </row>
    <row r="20" spans="1:13" x14ac:dyDescent="0.25">
      <c r="A20" s="11" t="s">
        <v>99</v>
      </c>
      <c r="B20" s="11" t="s">
        <v>32</v>
      </c>
      <c r="C20" s="11" t="s">
        <v>32</v>
      </c>
      <c r="D20" s="11" t="s">
        <v>32</v>
      </c>
      <c r="E20" s="11" t="s">
        <v>32</v>
      </c>
      <c r="F20" s="11" t="s">
        <v>37</v>
      </c>
      <c r="G20" s="11" t="s">
        <v>37</v>
      </c>
      <c r="H20" s="11" t="s">
        <v>32</v>
      </c>
      <c r="I20" s="11" t="s">
        <v>32</v>
      </c>
      <c r="J20" s="11" t="s">
        <v>32</v>
      </c>
      <c r="K20" s="11" t="s">
        <v>32</v>
      </c>
      <c r="L20" s="11" t="s">
        <v>32</v>
      </c>
      <c r="M20" s="11" t="s">
        <v>32</v>
      </c>
    </row>
    <row r="21" spans="1:13" x14ac:dyDescent="0.25">
      <c r="A21" s="11" t="s">
        <v>101</v>
      </c>
      <c r="B21" s="11" t="s">
        <v>32</v>
      </c>
      <c r="C21" s="11" t="s">
        <v>48</v>
      </c>
      <c r="D21" s="11" t="s">
        <v>48</v>
      </c>
      <c r="E21" s="11" t="s">
        <v>32</v>
      </c>
      <c r="F21" s="11" t="s">
        <v>36</v>
      </c>
      <c r="G21" s="11" t="s">
        <v>36</v>
      </c>
      <c r="H21" s="11" t="s">
        <v>32</v>
      </c>
      <c r="I21" s="11" t="s">
        <v>32</v>
      </c>
      <c r="J21" s="11" t="s">
        <v>32</v>
      </c>
      <c r="K21" s="11" t="s">
        <v>32</v>
      </c>
      <c r="L21" s="11" t="s">
        <v>32</v>
      </c>
      <c r="M21" s="11" t="s">
        <v>32</v>
      </c>
    </row>
    <row r="22" spans="1:13" x14ac:dyDescent="0.25">
      <c r="A22" s="11" t="s">
        <v>102</v>
      </c>
      <c r="B22" s="11" t="s">
        <v>32</v>
      </c>
      <c r="C22" s="11" t="s">
        <v>32</v>
      </c>
      <c r="D22" s="11" t="s">
        <v>32</v>
      </c>
      <c r="E22" s="11" t="s">
        <v>32</v>
      </c>
      <c r="F22" s="11" t="s">
        <v>37</v>
      </c>
      <c r="G22" s="11" t="s">
        <v>37</v>
      </c>
      <c r="H22" s="11" t="s">
        <v>32</v>
      </c>
      <c r="I22" s="11" t="s">
        <v>32</v>
      </c>
      <c r="J22" s="11" t="s">
        <v>32</v>
      </c>
      <c r="K22" s="11" t="s">
        <v>32</v>
      </c>
      <c r="L22" s="11" t="s">
        <v>32</v>
      </c>
      <c r="M22" s="11" t="s">
        <v>32</v>
      </c>
    </row>
    <row r="23" spans="1:13" x14ac:dyDescent="0.25">
      <c r="A23" s="11" t="s">
        <v>103</v>
      </c>
      <c r="B23" s="11" t="s">
        <v>32</v>
      </c>
      <c r="C23" s="11" t="s">
        <v>33</v>
      </c>
      <c r="D23" s="11" t="s">
        <v>33</v>
      </c>
      <c r="E23" s="11" t="s">
        <v>32</v>
      </c>
      <c r="F23" s="11" t="s">
        <v>52</v>
      </c>
      <c r="G23" s="11" t="s">
        <v>52</v>
      </c>
      <c r="H23" s="11" t="s">
        <v>32</v>
      </c>
      <c r="I23" s="11" t="s">
        <v>32</v>
      </c>
      <c r="J23" s="11" t="s">
        <v>32</v>
      </c>
      <c r="K23" s="11" t="s">
        <v>32</v>
      </c>
      <c r="L23" s="11" t="s">
        <v>32</v>
      </c>
      <c r="M23" s="11" t="s">
        <v>32</v>
      </c>
    </row>
    <row r="24" spans="1:13" x14ac:dyDescent="0.25">
      <c r="A24" s="11" t="s">
        <v>105</v>
      </c>
      <c r="B24" s="11" t="s">
        <v>32</v>
      </c>
      <c r="C24" s="11" t="s">
        <v>32</v>
      </c>
      <c r="D24" s="11" t="s">
        <v>32</v>
      </c>
      <c r="E24" s="11" t="s">
        <v>32</v>
      </c>
      <c r="F24" s="11" t="s">
        <v>37</v>
      </c>
      <c r="G24" s="11" t="s">
        <v>37</v>
      </c>
      <c r="H24" s="11" t="s">
        <v>32</v>
      </c>
      <c r="I24" s="11" t="s">
        <v>32</v>
      </c>
      <c r="J24" s="11" t="s">
        <v>32</v>
      </c>
      <c r="K24" s="11" t="s">
        <v>32</v>
      </c>
      <c r="L24" s="11" t="s">
        <v>32</v>
      </c>
      <c r="M24" s="11" t="s">
        <v>32</v>
      </c>
    </row>
    <row r="25" spans="1:13" x14ac:dyDescent="0.25">
      <c r="A25" s="11" t="s">
        <v>107</v>
      </c>
      <c r="B25" s="11" t="s">
        <v>32</v>
      </c>
      <c r="C25" s="11" t="s">
        <v>37</v>
      </c>
      <c r="D25" s="11" t="s">
        <v>37</v>
      </c>
      <c r="E25" s="11" t="s">
        <v>32</v>
      </c>
      <c r="F25" s="11" t="s">
        <v>52</v>
      </c>
      <c r="G25" s="11" t="s">
        <v>52</v>
      </c>
      <c r="H25" s="11" t="s">
        <v>32</v>
      </c>
      <c r="I25" s="11" t="s">
        <v>32</v>
      </c>
      <c r="J25" s="11" t="s">
        <v>32</v>
      </c>
      <c r="K25" s="11" t="s">
        <v>32</v>
      </c>
      <c r="L25" s="11" t="s">
        <v>32</v>
      </c>
      <c r="M25" s="11" t="s">
        <v>32</v>
      </c>
    </row>
    <row r="26" spans="1:13" x14ac:dyDescent="0.25">
      <c r="A26" s="11" t="s">
        <v>108</v>
      </c>
      <c r="B26" s="11" t="s">
        <v>32</v>
      </c>
      <c r="C26" s="11" t="s">
        <v>32</v>
      </c>
      <c r="D26" s="11" t="s">
        <v>32</v>
      </c>
      <c r="E26" s="11" t="s">
        <v>32</v>
      </c>
      <c r="F26" s="11" t="s">
        <v>37</v>
      </c>
      <c r="G26" s="11" t="s">
        <v>37</v>
      </c>
      <c r="H26" s="11" t="s">
        <v>32</v>
      </c>
      <c r="I26" s="11" t="s">
        <v>32</v>
      </c>
      <c r="J26" s="11" t="s">
        <v>32</v>
      </c>
      <c r="K26" s="11" t="s">
        <v>32</v>
      </c>
      <c r="L26" s="11" t="s">
        <v>32</v>
      </c>
      <c r="M26" s="11" t="s">
        <v>32</v>
      </c>
    </row>
    <row r="27" spans="1:13" x14ac:dyDescent="0.25">
      <c r="A27" s="11" t="s">
        <v>109</v>
      </c>
      <c r="B27" s="11" t="s">
        <v>32</v>
      </c>
      <c r="C27" s="11" t="s">
        <v>68</v>
      </c>
      <c r="D27" s="11" t="s">
        <v>68</v>
      </c>
      <c r="E27" s="11" t="s">
        <v>32</v>
      </c>
      <c r="F27" s="11" t="s">
        <v>54</v>
      </c>
      <c r="G27" s="11" t="s">
        <v>54</v>
      </c>
      <c r="H27" s="11" t="s">
        <v>32</v>
      </c>
      <c r="I27" s="11" t="s">
        <v>32</v>
      </c>
      <c r="J27" s="11" t="s">
        <v>32</v>
      </c>
      <c r="K27" s="11" t="s">
        <v>32</v>
      </c>
      <c r="L27" s="11" t="s">
        <v>32</v>
      </c>
      <c r="M27" s="11" t="s">
        <v>32</v>
      </c>
    </row>
    <row r="28" spans="1:13" x14ac:dyDescent="0.25">
      <c r="A28" s="11" t="s">
        <v>111</v>
      </c>
      <c r="B28" s="11" t="s">
        <v>32</v>
      </c>
      <c r="C28" s="11" t="s">
        <v>32</v>
      </c>
      <c r="D28" s="11" t="s">
        <v>32</v>
      </c>
      <c r="E28" s="11" t="s">
        <v>32</v>
      </c>
      <c r="F28" s="11" t="s">
        <v>54</v>
      </c>
      <c r="G28" s="11" t="s">
        <v>54</v>
      </c>
      <c r="H28" s="11" t="s">
        <v>32</v>
      </c>
      <c r="I28" s="11" t="s">
        <v>32</v>
      </c>
      <c r="J28" s="11" t="s">
        <v>32</v>
      </c>
      <c r="K28" s="11" t="s">
        <v>32</v>
      </c>
      <c r="L28" s="11" t="s">
        <v>32</v>
      </c>
      <c r="M28" s="11" t="s">
        <v>32</v>
      </c>
    </row>
    <row r="29" spans="1:13" x14ac:dyDescent="0.25">
      <c r="A29" s="11" t="s">
        <v>112</v>
      </c>
      <c r="B29" s="11" t="s">
        <v>32</v>
      </c>
      <c r="C29" s="11" t="s">
        <v>32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32</v>
      </c>
      <c r="J29" s="11" t="s">
        <v>32</v>
      </c>
      <c r="K29" s="11" t="s">
        <v>32</v>
      </c>
      <c r="L29" s="11" t="s">
        <v>32</v>
      </c>
      <c r="M29" s="11" t="s">
        <v>32</v>
      </c>
    </row>
    <row r="30" spans="1:13" x14ac:dyDescent="0.25">
      <c r="A30" s="11" t="s">
        <v>113</v>
      </c>
      <c r="B30" s="11" t="s">
        <v>32</v>
      </c>
      <c r="C30" s="11" t="s">
        <v>32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 t="s">
        <v>32</v>
      </c>
      <c r="J30" s="11" t="s">
        <v>32</v>
      </c>
      <c r="K30" s="11" t="s">
        <v>32</v>
      </c>
      <c r="L30" s="11" t="s">
        <v>32</v>
      </c>
      <c r="M30" s="11" t="s">
        <v>32</v>
      </c>
    </row>
    <row r="31" spans="1:13" x14ac:dyDescent="0.25">
      <c r="A31" s="11" t="s">
        <v>11</v>
      </c>
      <c r="B31" s="11" t="s">
        <v>32</v>
      </c>
      <c r="C31" s="11" t="s">
        <v>72</v>
      </c>
      <c r="D31" s="11" t="s">
        <v>72</v>
      </c>
      <c r="E31" s="11" t="s">
        <v>32</v>
      </c>
      <c r="F31" s="11" t="s">
        <v>297</v>
      </c>
      <c r="G31" s="11" t="s">
        <v>297</v>
      </c>
      <c r="H31" s="11" t="s">
        <v>32</v>
      </c>
      <c r="I31" s="11" t="s">
        <v>32</v>
      </c>
      <c r="J31" s="11" t="s">
        <v>32</v>
      </c>
      <c r="K31" s="11" t="s">
        <v>32</v>
      </c>
      <c r="L31" s="11" t="s">
        <v>32</v>
      </c>
      <c r="M31" s="11" t="s">
        <v>32</v>
      </c>
    </row>
    <row r="32" spans="1:13" x14ac:dyDescent="0.25">
      <c r="A32" s="11" t="s">
        <v>116</v>
      </c>
      <c r="B32" s="11" t="s">
        <v>32</v>
      </c>
      <c r="C32" s="11" t="s">
        <v>54</v>
      </c>
      <c r="D32" s="11"/>
      <c r="E32" s="11" t="s">
        <v>32</v>
      </c>
      <c r="F32" s="11" t="s">
        <v>118</v>
      </c>
      <c r="G32" s="11"/>
      <c r="H32" s="11" t="s">
        <v>32</v>
      </c>
      <c r="I32" s="11" t="s">
        <v>32</v>
      </c>
      <c r="J32" s="11"/>
      <c r="K32" s="11" t="s">
        <v>32</v>
      </c>
      <c r="L32" s="11" t="s">
        <v>48</v>
      </c>
      <c r="M32" s="11"/>
    </row>
    <row r="33" spans="1:13" x14ac:dyDescent="0.25">
      <c r="A33" s="11" t="s">
        <v>120</v>
      </c>
      <c r="B33" s="11" t="s">
        <v>33</v>
      </c>
      <c r="C33" s="11" t="s">
        <v>123</v>
      </c>
      <c r="D33" s="11"/>
      <c r="E33" s="11" t="s">
        <v>36</v>
      </c>
      <c r="F33" s="11" t="s">
        <v>124</v>
      </c>
      <c r="G33" s="11"/>
      <c r="H33" s="11" t="s">
        <v>32</v>
      </c>
      <c r="I33" s="11" t="s">
        <v>32</v>
      </c>
      <c r="J33" s="11"/>
      <c r="K33" s="11" t="s">
        <v>32</v>
      </c>
      <c r="L33" s="11" t="s">
        <v>126</v>
      </c>
      <c r="M33" s="11"/>
    </row>
  </sheetData>
  <mergeCells count="8">
    <mergeCell ref="H6:J6"/>
    <mergeCell ref="K6:M6"/>
    <mergeCell ref="A1:M1"/>
    <mergeCell ref="A2:M2"/>
    <mergeCell ref="B5:G5"/>
    <mergeCell ref="H5:M5"/>
    <mergeCell ref="B6:D6"/>
    <mergeCell ref="E6:G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data2</vt:lpstr>
      <vt:lpstr>nurse</vt:lpstr>
      <vt:lpstr>midwife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ASUS-BAKER</dc:creator>
  <cp:lastModifiedBy>user</cp:lastModifiedBy>
  <cp:lastPrinted>2014-02-10T02:33:37Z</cp:lastPrinted>
  <dcterms:created xsi:type="dcterms:W3CDTF">1997-01-14T01:50:29Z</dcterms:created>
  <dcterms:modified xsi:type="dcterms:W3CDTF">2023-08-23T02:45:45Z</dcterms:modified>
</cp:coreProperties>
</file>