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1.1-人力小組\85_人力／薪資調查\01.衛福部(含醫院護理人力資源調查)\台閩地區\2014\"/>
    </mc:Choice>
  </mc:AlternateContent>
  <xr:revisionPtr revIDLastSave="0" documentId="13_ncr:40009_{8A0A4343-D822-4455-89C9-12E9D2C00800}" xr6:coauthVersionLast="47" xr6:coauthVersionMax="47" xr10:uidLastSave="{00000000-0000-0000-0000-000000000000}"/>
  <bookViews>
    <workbookView xWindow="2835" yWindow="2145" windowWidth="14775" windowHeight="13980" activeTab="1"/>
  </bookViews>
  <sheets>
    <sheet name="age" sheetId="1" r:id="rId1"/>
    <sheet name="nurse" sheetId="2" r:id="rId2"/>
    <sheet name="midwife" sheetId="3" r:id="rId3"/>
  </sheets>
  <definedNames>
    <definedName name="_xlnm.Print_Area" localSheetId="0">age!$A$1:$Y$27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2" l="1"/>
  <c r="N35" i="2" s="1"/>
  <c r="L35" i="2"/>
  <c r="M34" i="2"/>
  <c r="M36" i="2" s="1"/>
  <c r="L34" i="2"/>
  <c r="L36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7" i="2"/>
  <c r="N31" i="2"/>
  <c r="N30" i="2"/>
  <c r="K31" i="2"/>
  <c r="K30" i="2"/>
  <c r="H31" i="2"/>
  <c r="H30" i="2"/>
  <c r="O30" i="2" s="1"/>
  <c r="C32" i="2" s="1"/>
  <c r="E31" i="2"/>
  <c r="E30" i="2"/>
  <c r="H33" i="2"/>
  <c r="L3" i="3"/>
  <c r="O35" i="2" l="1"/>
  <c r="L37" i="2"/>
  <c r="N37" i="2" s="1"/>
  <c r="N36" i="2"/>
  <c r="M37" i="2"/>
  <c r="N34" i="2"/>
  <c r="O34" i="2" s="1"/>
  <c r="O31" i="2"/>
  <c r="D33" i="2"/>
  <c r="O36" i="2" l="1"/>
</calcChain>
</file>

<file path=xl/sharedStrings.xml><?xml version="1.0" encoding="utf-8"?>
<sst xmlns="http://schemas.openxmlformats.org/spreadsheetml/2006/main" count="853" uniqueCount="202">
  <si>
    <t>醫療資訊網－醫事人員管理系統</t>
  </si>
  <si>
    <t>台閩地區護理人員統計表</t>
  </si>
  <si>
    <t>報表名稱：NSO034</t>
  </si>
  <si>
    <t>製表日期：</t>
  </si>
  <si>
    <t>本國籍護理人員</t>
  </si>
  <si>
    <t>外國籍護理人員</t>
  </si>
  <si>
    <t>護理師</t>
  </si>
  <si>
    <t>護士</t>
  </si>
  <si>
    <t>助產師</t>
  </si>
  <si>
    <t>助產士</t>
  </si>
  <si>
    <t>最大證書
年齡別</t>
  </si>
  <si>
    <t>男性</t>
  </si>
  <si>
    <t>女性</t>
  </si>
  <si>
    <t>合計</t>
  </si>
  <si>
    <t>X01</t>
  </si>
  <si>
    <t>X02</t>
  </si>
  <si>
    <t>X03</t>
  </si>
  <si>
    <t>X04</t>
  </si>
  <si>
    <t>X05</t>
  </si>
  <si>
    <t>X06</t>
  </si>
  <si>
    <t>X07</t>
  </si>
  <si>
    <t>X08</t>
  </si>
  <si>
    <t>X09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</si>
  <si>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</si>
  <si>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</si>
  <si>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</si>
  <si>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</si>
  <si>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</si>
  <si>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</si>
  <si>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</si>
  <si>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</si>
  <si>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</si>
  <si>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</si>
  <si>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20歲以下</t>
  </si>
  <si>
    <t>0</t>
  </si>
  <si>
    <t>21-30歲</t>
  </si>
  <si>
    <t>1887</t>
  </si>
  <si>
    <t>59041</t>
  </si>
  <si>
    <t>60928</t>
  </si>
  <si>
    <t>112</t>
  </si>
  <si>
    <t>7855</t>
  </si>
  <si>
    <t>7967</t>
  </si>
  <si>
    <t>4</t>
  </si>
  <si>
    <t>1</t>
  </si>
  <si>
    <t>13</t>
  </si>
  <si>
    <t>34</t>
  </si>
  <si>
    <t>47</t>
  </si>
  <si>
    <t>2</t>
  </si>
  <si>
    <t>31-40歲</t>
  </si>
  <si>
    <t>937</t>
  </si>
  <si>
    <t>71146</t>
  </si>
  <si>
    <t>72083</t>
  </si>
  <si>
    <t>211</t>
  </si>
  <si>
    <t>19221</t>
  </si>
  <si>
    <t>19432</t>
  </si>
  <si>
    <t>70</t>
  </si>
  <si>
    <t>71</t>
  </si>
  <si>
    <t>56</t>
  </si>
  <si>
    <t>41-50歲</t>
  </si>
  <si>
    <t>351</t>
  </si>
  <si>
    <t>36488</t>
  </si>
  <si>
    <t>36839</t>
  </si>
  <si>
    <t>46</t>
  </si>
  <si>
    <t>8974</t>
  </si>
  <si>
    <t>9020</t>
  </si>
  <si>
    <t>140</t>
  </si>
  <si>
    <t>64</t>
  </si>
  <si>
    <t>21</t>
  </si>
  <si>
    <t>51-60歲</t>
  </si>
  <si>
    <t>11</t>
  </si>
  <si>
    <t>11365</t>
  </si>
  <si>
    <t>11376</t>
  </si>
  <si>
    <t>12082</t>
  </si>
  <si>
    <t>12083</t>
  </si>
  <si>
    <t>998</t>
  </si>
  <si>
    <t>9</t>
  </si>
  <si>
    <t>5</t>
  </si>
  <si>
    <t>61-64歲</t>
  </si>
  <si>
    <t>2420</t>
  </si>
  <si>
    <t>2421</t>
  </si>
  <si>
    <t>8</t>
  </si>
  <si>
    <t>3316</t>
  </si>
  <si>
    <t>3324</t>
  </si>
  <si>
    <t>457</t>
  </si>
  <si>
    <t>65歲以上</t>
  </si>
  <si>
    <t>2173</t>
  </si>
  <si>
    <t>2178</t>
  </si>
  <si>
    <t>60</t>
  </si>
  <si>
    <t>5145</t>
  </si>
  <si>
    <t>5205</t>
  </si>
  <si>
    <t>1596</t>
  </si>
  <si>
    <t>15</t>
  </si>
  <si>
    <t>91</t>
  </si>
  <si>
    <t>93</t>
  </si>
  <si>
    <t>3192</t>
  </si>
  <si>
    <t>182633</t>
  </si>
  <si>
    <t>185825</t>
  </si>
  <si>
    <t>438</t>
  </si>
  <si>
    <t>56593</t>
  </si>
  <si>
    <t>57031</t>
  </si>
  <si>
    <t>14</t>
  </si>
  <si>
    <t>193</t>
  </si>
  <si>
    <t>207</t>
  </si>
  <si>
    <t>183</t>
  </si>
  <si>
    <t>185</t>
  </si>
  <si>
    <t>6</t>
  </si>
  <si>
    <t>執業人員年齡別</t>
  </si>
  <si>
    <t>1252</t>
  </si>
  <si>
    <t>43593</t>
  </si>
  <si>
    <t>44845</t>
  </si>
  <si>
    <t>66</t>
  </si>
  <si>
    <t>5053</t>
  </si>
  <si>
    <t>5119</t>
  </si>
  <si>
    <t>10</t>
  </si>
  <si>
    <t>16</t>
  </si>
  <si>
    <t>644</t>
  </si>
  <si>
    <t>48527</t>
  </si>
  <si>
    <t>49171</t>
  </si>
  <si>
    <t>115</t>
  </si>
  <si>
    <t>9278</t>
  </si>
  <si>
    <t>9393</t>
  </si>
  <si>
    <t>3</t>
  </si>
  <si>
    <t>38</t>
  </si>
  <si>
    <t>228</t>
  </si>
  <si>
    <t>21620</t>
  </si>
  <si>
    <t>21848</t>
  </si>
  <si>
    <t>20</t>
  </si>
  <si>
    <t>3718</t>
  </si>
  <si>
    <t>3738</t>
  </si>
  <si>
    <t>25</t>
  </si>
  <si>
    <t>19</t>
  </si>
  <si>
    <t>4725</t>
  </si>
  <si>
    <t>4733</t>
  </si>
  <si>
    <t>3748</t>
  </si>
  <si>
    <t>45</t>
  </si>
  <si>
    <t>494</t>
  </si>
  <si>
    <t>570</t>
  </si>
  <si>
    <t>575</t>
  </si>
  <si>
    <t>28</t>
  </si>
  <si>
    <t>169</t>
  </si>
  <si>
    <t>304</t>
  </si>
  <si>
    <t>305</t>
  </si>
  <si>
    <t>18</t>
  </si>
  <si>
    <t>2132</t>
  </si>
  <si>
    <t>118959</t>
  </si>
  <si>
    <t>121091</t>
  </si>
  <si>
    <t>206</t>
  </si>
  <si>
    <t>22367</t>
  </si>
  <si>
    <t>22573</t>
  </si>
  <si>
    <t>101</t>
  </si>
  <si>
    <t>68</t>
  </si>
  <si>
    <t>74</t>
  </si>
  <si>
    <t>12</t>
  </si>
  <si>
    <t>地區別</t>
  </si>
  <si>
    <t>臺北市</t>
  </si>
  <si>
    <t>26</t>
  </si>
  <si>
    <t>臺中市</t>
  </si>
  <si>
    <t>臺南市</t>
  </si>
  <si>
    <t>高雄市</t>
  </si>
  <si>
    <t>基隆市</t>
  </si>
  <si>
    <t>新竹市</t>
  </si>
  <si>
    <t>嘉義市</t>
  </si>
  <si>
    <t>新北市</t>
  </si>
  <si>
    <t>7</t>
  </si>
  <si>
    <t>桃園縣</t>
  </si>
  <si>
    <t>新竹縣</t>
  </si>
  <si>
    <t>宜蘭縣</t>
  </si>
  <si>
    <t>苗栗縣</t>
  </si>
  <si>
    <t>彰化縣</t>
  </si>
  <si>
    <t>南投縣</t>
  </si>
  <si>
    <t>雲林縣</t>
  </si>
  <si>
    <t>嘉義縣</t>
  </si>
  <si>
    <t>屏東縣</t>
  </si>
  <si>
    <t>澎湖縣</t>
  </si>
  <si>
    <t>花蓮縣</t>
  </si>
  <si>
    <t>臺東縣</t>
  </si>
  <si>
    <t>金門縣</t>
  </si>
  <si>
    <t>連江縣</t>
  </si>
  <si>
    <t>32</t>
  </si>
  <si>
    <t>117</t>
  </si>
  <si>
    <t>最大證書</t>
  </si>
  <si>
    <t>4944</t>
  </si>
  <si>
    <t>實發證書</t>
  </si>
  <si>
    <t>53324</t>
  </si>
  <si>
    <t>78</t>
  </si>
  <si>
    <t>台閩地區助產人員統計表(103.03)</t>
    <phoneticPr fontId="3" type="noConversion"/>
  </si>
  <si>
    <t>執業登記</t>
    <phoneticPr fontId="2" type="noConversion"/>
  </si>
  <si>
    <t>合計</t>
    <phoneticPr fontId="2" type="noConversion"/>
  </si>
  <si>
    <t>執業率:</t>
    <phoneticPr fontId="1" type="noConversion"/>
  </si>
  <si>
    <t>(扣除65歲以上領照</t>
    <phoneticPr fontId="1" type="noConversion"/>
  </si>
  <si>
    <t>執業登記:係指於各地方衛生局辦理執業登記之護理人員</t>
    <phoneticPr fontId="1" type="noConversion"/>
  </si>
  <si>
    <t>實發證書:係指衛生福利部歷年來所核發之護理師及護士證書總數</t>
    <phoneticPr fontId="1" type="noConversion"/>
  </si>
  <si>
    <t>最大證書:指同時具有護理師及護士證書者，僅計算護理師證書張數</t>
    <phoneticPr fontId="1" type="noConversion"/>
  </si>
  <si>
    <t>人)</t>
    <phoneticPr fontId="2" type="noConversion"/>
  </si>
  <si>
    <t>台閩地區護理人員統計表(103.03)</t>
    <phoneticPr fontId="2" type="noConversion"/>
  </si>
  <si>
    <t>護理師</t>
    <phoneticPr fontId="1" type="noConversion"/>
  </si>
  <si>
    <t>護士</t>
    <phoneticPr fontId="1" type="noConversion"/>
  </si>
  <si>
    <t>合計</t>
    <phoneticPr fontId="1" type="noConversion"/>
  </si>
  <si>
    <t>百分比</t>
    <phoneticPr fontId="1" type="noConversion"/>
  </si>
  <si>
    <t>男</t>
    <phoneticPr fontId="1" type="noConversion"/>
  </si>
  <si>
    <t>女</t>
    <phoneticPr fontId="1" type="noConversion"/>
  </si>
  <si>
    <t>百分比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</si>
</sst>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_ "/>
    <numFmt numFmtId="179" formatCode="#,##0_);[Red]\(#,##0\)"/>
  </numFmts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22"/>
      <name val="新細明體"/>
      <family val="1"/>
      <charset val="136"/>
    </font>
    <font>
      <b/>
      <sz val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 applyAlignment="1"/>
    <xf numFmtId="0" fontId="0" fillId="0" borderId="0" xfId="0" applyBorder="1"/>
    <xf numFmtId="57" fontId="5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distributed"/>
    </xf>
    <xf numFmtId="0" fontId="0" fillId="0" borderId="2" xfId="0" applyBorder="1"/>
    <xf numFmtId="0" fontId="0" fillId="0" borderId="0" xfId="0" applyAlignment="1">
      <alignment wrapText="1"/>
    </xf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distributed"/>
    </xf>
    <xf numFmtId="0" fontId="7" fillId="0" borderId="2" xfId="0" applyFont="1" applyBorder="1" applyAlignment="1">
      <alignment horizontal="center" vertical="distributed"/>
    </xf>
    <xf numFmtId="0" fontId="7" fillId="0" borderId="12" xfId="0" applyFont="1" applyBorder="1" applyAlignment="1">
      <alignment horizontal="center" vertical="distributed"/>
    </xf>
    <xf numFmtId="0" fontId="7" fillId="0" borderId="13" xfId="0" applyFont="1" applyBorder="1" applyAlignment="1">
      <alignment horizontal="left" vertical="distributed" wrapText="1"/>
    </xf>
    <xf numFmtId="0" fontId="7" fillId="0" borderId="14" xfId="0" applyFont="1" applyBorder="1" applyAlignment="1">
      <alignment horizontal="center" vertical="distributed"/>
    </xf>
    <xf numFmtId="0" fontId="7" fillId="0" borderId="2" xfId="0" applyFont="1" applyBorder="1" applyAlignment="1">
      <alignment wrapText="1"/>
    </xf>
    <xf numFmtId="0" fontId="7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distributed"/>
    </xf>
    <xf numFmtId="177" fontId="0" fillId="0" borderId="0" xfId="0" applyNumberFormat="1" applyFont="1"/>
    <xf numFmtId="179" fontId="0" fillId="0" borderId="0" xfId="0" applyNumberFormat="1"/>
    <xf numFmtId="179" fontId="0" fillId="0" borderId="1" xfId="0" applyNumberFormat="1" applyFont="1" applyBorder="1" applyAlignment="1"/>
    <xf numFmtId="179" fontId="0" fillId="0" borderId="8" xfId="0" applyNumberFormat="1" applyFont="1" applyBorder="1" applyAlignment="1">
      <alignment horizontal="center" vertical="center"/>
    </xf>
    <xf numFmtId="179" fontId="0" fillId="0" borderId="9" xfId="0" applyNumberFormat="1" applyFont="1" applyBorder="1" applyAlignment="1">
      <alignment horizontal="center" vertical="distributed"/>
    </xf>
    <xf numFmtId="179" fontId="0" fillId="0" borderId="2" xfId="0" applyNumberFormat="1" applyFont="1" applyBorder="1" applyAlignment="1">
      <alignment horizontal="center" vertical="distributed"/>
    </xf>
    <xf numFmtId="179" fontId="0" fillId="0" borderId="10" xfId="0" applyNumberFormat="1" applyFont="1" applyBorder="1" applyAlignment="1">
      <alignment horizontal="center" vertical="distributed"/>
    </xf>
    <xf numFmtId="179" fontId="0" fillId="0" borderId="13" xfId="0" applyNumberFormat="1" applyFont="1" applyBorder="1" applyAlignment="1">
      <alignment horizontal="left" vertical="distributed"/>
    </xf>
    <xf numFmtId="179" fontId="0" fillId="0" borderId="14" xfId="0" applyNumberFormat="1" applyFont="1" applyBorder="1" applyAlignment="1">
      <alignment horizontal="center" vertical="distributed"/>
    </xf>
    <xf numFmtId="179" fontId="0" fillId="0" borderId="16" xfId="0" applyNumberFormat="1" applyFont="1" applyBorder="1"/>
    <xf numFmtId="179" fontId="0" fillId="0" borderId="19" xfId="0" applyNumberFormat="1" applyFont="1" applyBorder="1"/>
    <xf numFmtId="179" fontId="0" fillId="2" borderId="16" xfId="0" applyNumberFormat="1" applyFont="1" applyFill="1" applyBorder="1"/>
    <xf numFmtId="179" fontId="0" fillId="0" borderId="21" xfId="0" applyNumberFormat="1" applyFont="1" applyBorder="1"/>
    <xf numFmtId="179" fontId="0" fillId="0" borderId="22" xfId="0" applyNumberFormat="1" applyFont="1" applyBorder="1"/>
    <xf numFmtId="179" fontId="0" fillId="0" borderId="2" xfId="0" applyNumberFormat="1" applyFont="1" applyBorder="1"/>
    <xf numFmtId="179" fontId="0" fillId="0" borderId="10" xfId="0" applyNumberFormat="1" applyFont="1" applyBorder="1"/>
    <xf numFmtId="179" fontId="0" fillId="3" borderId="25" xfId="0" applyNumberFormat="1" applyFont="1" applyFill="1" applyBorder="1"/>
    <xf numFmtId="179" fontId="0" fillId="3" borderId="26" xfId="0" applyNumberFormat="1" applyFont="1" applyFill="1" applyBorder="1"/>
    <xf numFmtId="179" fontId="0" fillId="4" borderId="18" xfId="0" applyNumberFormat="1" applyFont="1" applyFill="1" applyBorder="1"/>
    <xf numFmtId="179" fontId="0" fillId="4" borderId="27" xfId="0" applyNumberFormat="1" applyFont="1" applyFill="1" applyBorder="1"/>
    <xf numFmtId="179" fontId="0" fillId="2" borderId="2" xfId="0" applyNumberFormat="1" applyFont="1" applyFill="1" applyBorder="1"/>
    <xf numFmtId="179" fontId="0" fillId="2" borderId="10" xfId="0" applyNumberFormat="1" applyFont="1" applyFill="1" applyBorder="1"/>
    <xf numFmtId="179" fontId="0" fillId="0" borderId="0" xfId="0" applyNumberFormat="1" applyFont="1"/>
    <xf numFmtId="179" fontId="0" fillId="0" borderId="0" xfId="0" applyNumberFormat="1" applyFont="1" applyFill="1" applyBorder="1"/>
    <xf numFmtId="179" fontId="0" fillId="0" borderId="0" xfId="0" applyNumberFormat="1" applyFont="1" applyBorder="1"/>
    <xf numFmtId="179" fontId="9" fillId="0" borderId="0" xfId="0" applyNumberFormat="1" applyFont="1" applyFill="1" applyBorder="1"/>
    <xf numFmtId="179" fontId="9" fillId="0" borderId="0" xfId="0" applyNumberFormat="1" applyFont="1"/>
    <xf numFmtId="179" fontId="0" fillId="3" borderId="2" xfId="0" applyNumberFormat="1" applyFont="1" applyFill="1" applyBorder="1"/>
    <xf numFmtId="179" fontId="0" fillId="4" borderId="2" xfId="0" applyNumberFormat="1" applyFont="1" applyFill="1" applyBorder="1"/>
    <xf numFmtId="0" fontId="7" fillId="0" borderId="2" xfId="0" applyFont="1" applyBorder="1" applyAlignment="1">
      <alignment horizontal="center" vertical="distributed"/>
    </xf>
    <xf numFmtId="0" fontId="7" fillId="0" borderId="10" xfId="0" applyFont="1" applyBorder="1" applyAlignment="1">
      <alignment horizontal="center" vertical="distributed"/>
    </xf>
    <xf numFmtId="0" fontId="7" fillId="0" borderId="11" xfId="0" applyFont="1" applyBorder="1" applyAlignment="1">
      <alignment horizontal="center" vertical="distributed"/>
    </xf>
    <xf numFmtId="0" fontId="7" fillId="0" borderId="9" xfId="0" applyFont="1" applyBorder="1" applyAlignment="1">
      <alignment horizontal="center" vertical="distributed"/>
    </xf>
    <xf numFmtId="0" fontId="7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 vertical="distributed"/>
    </xf>
    <xf numFmtId="0" fontId="4" fillId="0" borderId="0" xfId="0" applyFont="1" applyFill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justify"/>
    </xf>
    <xf numFmtId="0" fontId="7" fillId="0" borderId="6" xfId="0" applyFont="1" applyBorder="1" applyAlignment="1">
      <alignment horizontal="center" vertical="justify"/>
    </xf>
    <xf numFmtId="0" fontId="7" fillId="0" borderId="7" xfId="0" applyFont="1" applyBorder="1" applyAlignment="1">
      <alignment horizontal="center" vertical="justify"/>
    </xf>
    <xf numFmtId="179" fontId="0" fillId="2" borderId="16" xfId="0" applyNumberFormat="1" applyFont="1" applyFill="1" applyBorder="1" applyAlignment="1">
      <alignment horizontal="center"/>
    </xf>
    <xf numFmtId="179" fontId="0" fillId="2" borderId="17" xfId="0" applyNumberFormat="1" applyFont="1" applyFill="1" applyBorder="1" applyAlignment="1">
      <alignment horizontal="center"/>
    </xf>
    <xf numFmtId="179" fontId="0" fillId="2" borderId="18" xfId="0" applyNumberFormat="1" applyFont="1" applyFill="1" applyBorder="1" applyAlignment="1">
      <alignment horizontal="center"/>
    </xf>
    <xf numFmtId="177" fontId="0" fillId="0" borderId="0" xfId="0" applyNumberFormat="1" applyFont="1" applyBorder="1" applyAlignment="1"/>
    <xf numFmtId="179" fontId="0" fillId="0" borderId="2" xfId="0" applyNumberFormat="1" applyFont="1" applyBorder="1" applyAlignment="1">
      <alignment horizontal="center" vertical="distributed"/>
    </xf>
    <xf numFmtId="179" fontId="0" fillId="0" borderId="10" xfId="0" applyNumberFormat="1" applyFont="1" applyBorder="1" applyAlignment="1">
      <alignment horizontal="center" vertical="distributed"/>
    </xf>
    <xf numFmtId="179" fontId="0" fillId="0" borderId="5" xfId="0" applyNumberFormat="1" applyFont="1" applyBorder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/>
    </xf>
    <xf numFmtId="179" fontId="0" fillId="0" borderId="7" xfId="0" applyNumberFormat="1" applyFont="1" applyBorder="1" applyAlignment="1">
      <alignment horizontal="center" vertical="center"/>
    </xf>
    <xf numFmtId="179" fontId="0" fillId="0" borderId="5" xfId="0" applyNumberFormat="1" applyFont="1" applyBorder="1" applyAlignment="1">
      <alignment horizontal="center" vertical="justify"/>
    </xf>
    <xf numFmtId="179" fontId="0" fillId="0" borderId="6" xfId="0" applyNumberFormat="1" applyFont="1" applyBorder="1" applyAlignment="1">
      <alignment horizontal="center" vertical="justify"/>
    </xf>
    <xf numFmtId="179" fontId="8" fillId="0" borderId="20" xfId="0" applyNumberFormat="1" applyFont="1" applyBorder="1" applyAlignment="1">
      <alignment vertical="center" textRotation="255"/>
    </xf>
    <xf numFmtId="179" fontId="8" fillId="0" borderId="23" xfId="0" applyNumberFormat="1" applyFont="1" applyBorder="1" applyAlignment="1">
      <alignment vertical="center" textRotation="255"/>
    </xf>
    <xf numFmtId="179" fontId="8" fillId="0" borderId="24" xfId="0" applyNumberFormat="1" applyFont="1" applyBorder="1" applyAlignment="1">
      <alignment vertical="center" textRotation="255"/>
    </xf>
    <xf numFmtId="179" fontId="4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center"/>
    </xf>
    <xf numFmtId="179" fontId="0" fillId="0" borderId="0" xfId="0" applyNumberFormat="1" applyAlignment="1"/>
    <xf numFmtId="179" fontId="0" fillId="0" borderId="9" xfId="0" applyNumberFormat="1" applyFont="1" applyBorder="1" applyAlignment="1">
      <alignment horizontal="center" vertical="distributed"/>
    </xf>
    <xf numFmtId="179" fontId="0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distributed"/>
    </xf>
    <xf numFmtId="0" fontId="6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justify"/>
    </xf>
    <xf numFmtId="0" fontId="0" fillId="0" borderId="2" xfId="0" applyBorder="1" applyAlignment="1">
      <alignment horizontal="center" vertical="justify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78" fontId="0" fillId="5" borderId="2" xfId="0" applyNumberFormat="1" applyFill="1" applyBorder="1" applyAlignment="1">
      <alignment horizontal="center"/>
    </xf>
    <xf numFmtId="178" fontId="0" fillId="6" borderId="2" xfId="0" applyNumberFormat="1" applyFill="1" applyBorder="1" applyAlignment="1">
      <alignment horizontal="center"/>
    </xf>
    <xf numFmtId="177" fontId="0" fillId="6" borderId="2" xfId="0" applyNumberFormat="1" applyFill="1" applyBorder="1"/>
    <xf numFmtId="0" fontId="0" fillId="5" borderId="2" xfId="0" applyFill="1" applyBorder="1" applyAlignment="1">
      <alignment horizontal="center" vertical="distributed"/>
    </xf>
    <xf numFmtId="178" fontId="0" fillId="6" borderId="2" xfId="0" applyNumberFormat="1" applyFill="1" applyBorder="1"/>
    <xf numFmtId="177" fontId="0" fillId="0" borderId="2" xfId="0" applyNumberFormat="1" applyBorder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zoomScale="75" workbookViewId="0">
      <selection activeCell="AD13" sqref="AD13"/>
    </sheetView>
  </sheetViews>
  <sheetFormatPr defaultRowHeight="16.5" x14ac:dyDescent="0.25"/>
  <cols>
    <col min="1" max="1" width="9" style="8" customWidth="1"/>
    <col min="2" max="4" width="6.625" customWidth="1"/>
    <col min="5" max="7" width="5.375" customWidth="1"/>
    <col min="8" max="11" width="4.375" customWidth="1"/>
    <col min="12" max="19" width="5.375" customWidth="1"/>
    <col min="20" max="25" width="4.875" customWidth="1"/>
  </cols>
  <sheetData>
    <row r="1" spans="1:25" ht="25.5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</row>
    <row r="2" spans="1:25" ht="26.25" thickBot="1" x14ac:dyDescent="0.45">
      <c r="A2" s="58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25" s="9" customFormat="1" ht="15" thickTop="1" x14ac:dyDescent="0.25">
      <c r="A3" s="10"/>
      <c r="B3" s="59" t="s"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 t="s">
        <v>5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3"/>
    </row>
    <row r="4" spans="1:25" s="9" customFormat="1" ht="14.25" x14ac:dyDescent="0.25">
      <c r="A4" s="11"/>
      <c r="B4" s="53" t="s">
        <v>6</v>
      </c>
      <c r="C4" s="54"/>
      <c r="D4" s="54"/>
      <c r="E4" s="50" t="s">
        <v>7</v>
      </c>
      <c r="F4" s="50"/>
      <c r="G4" s="50"/>
      <c r="H4" s="51" t="s">
        <v>8</v>
      </c>
      <c r="I4" s="52"/>
      <c r="J4" s="53"/>
      <c r="K4" s="50" t="s">
        <v>9</v>
      </c>
      <c r="L4" s="50"/>
      <c r="M4" s="55"/>
      <c r="N4" s="53" t="s">
        <v>6</v>
      </c>
      <c r="O4" s="54"/>
      <c r="P4" s="54"/>
      <c r="Q4" s="50" t="s">
        <v>7</v>
      </c>
      <c r="R4" s="50"/>
      <c r="S4" s="50"/>
      <c r="T4" s="51" t="s">
        <v>8</v>
      </c>
      <c r="U4" s="52"/>
      <c r="V4" s="53"/>
      <c r="W4" s="51" t="s">
        <v>9</v>
      </c>
      <c r="X4" s="52"/>
      <c r="Y4" s="53"/>
    </row>
    <row r="5" spans="1:25" s="9" customFormat="1" ht="28.5" x14ac:dyDescent="0.25">
      <c r="A5" s="15" t="s">
        <v>10</v>
      </c>
      <c r="B5" s="12" t="s">
        <v>11</v>
      </c>
      <c r="C5" s="13" t="s">
        <v>12</v>
      </c>
      <c r="D5" s="13" t="s">
        <v>13</v>
      </c>
      <c r="E5" s="13" t="s">
        <v>11</v>
      </c>
      <c r="F5" s="13" t="s">
        <v>12</v>
      </c>
      <c r="G5" s="13" t="s">
        <v>13</v>
      </c>
      <c r="H5" s="13" t="s">
        <v>11</v>
      </c>
      <c r="I5" s="13" t="s">
        <v>12</v>
      </c>
      <c r="J5" s="14" t="s">
        <v>13</v>
      </c>
      <c r="K5" s="13" t="s">
        <v>11</v>
      </c>
      <c r="L5" s="13" t="s">
        <v>12</v>
      </c>
      <c r="M5" s="14" t="s">
        <v>13</v>
      </c>
      <c r="N5" s="16" t="s">
        <v>11</v>
      </c>
      <c r="O5" s="13" t="s">
        <v>12</v>
      </c>
      <c r="P5" s="13" t="s">
        <v>13</v>
      </c>
      <c r="Q5" s="13" t="s">
        <v>11</v>
      </c>
      <c r="R5" s="13" t="s">
        <v>12</v>
      </c>
      <c r="S5" s="13" t="s">
        <v>13</v>
      </c>
      <c r="T5" s="13" t="s">
        <v>11</v>
      </c>
      <c r="U5" s="13" t="s">
        <v>12</v>
      </c>
      <c r="V5" s="13" t="s">
        <v>13</v>
      </c>
      <c r="W5" s="13" t="s">
        <v>11</v>
      </c>
      <c r="X5" s="13" t="s">
        <v>12</v>
      </c>
      <c r="Y5" s="13" t="s">
        <v>13</v>
      </c>
    </row>
    <row r="6" spans="1:25" s="9" customFormat="1" ht="14.25" hidden="1" x14ac:dyDescent="0.25">
      <c r="A6" s="17" t="s">
        <v>14</v>
      </c>
      <c r="B6" s="18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18" t="s">
        <v>20</v>
      </c>
      <c r="H6" s="18"/>
      <c r="I6" s="18"/>
      <c r="J6" s="18"/>
      <c r="K6" s="18" t="s">
        <v>21</v>
      </c>
      <c r="L6" s="18" t="s">
        <v>22</v>
      </c>
      <c r="M6" s="18" t="s">
        <v>23</v>
      </c>
      <c r="N6" s="18" t="s">
        <v>24</v>
      </c>
      <c r="O6" s="18" t="s">
        <v>25</v>
      </c>
      <c r="P6" s="18" t="s">
        <v>26</v>
      </c>
      <c r="Q6" s="18" t="s">
        <v>27</v>
      </c>
      <c r="R6" s="18" t="s">
        <v>28</v>
      </c>
      <c r="S6" s="18" t="s">
        <v>29</v>
      </c>
      <c r="T6" s="18"/>
      <c r="U6" s="18"/>
      <c r="V6" s="18"/>
      <c r="W6" s="18" t="s">
        <v>30</v>
      </c>
      <c r="X6" s="18" t="s">
        <v>31</v>
      </c>
      <c r="Y6" s="18" t="s">
        <v>32</v>
      </c>
    </row>
    <row r="7" spans="1:25" s="9" customFormat="1" ht="14.25" x14ac:dyDescent="0.25">
      <c r="A7" s="17" t="s">
        <v>33</v>
      </c>
      <c r="B7" s="18" t="s">
        <v>34</v>
      </c>
      <c r="C7" s="18" t="s">
        <v>34</v>
      </c>
      <c r="D7" s="18" t="s">
        <v>34</v>
      </c>
      <c r="E7" s="18" t="s">
        <v>34</v>
      </c>
      <c r="F7" s="18" t="s">
        <v>34</v>
      </c>
      <c r="G7" s="18" t="s">
        <v>34</v>
      </c>
      <c r="H7" s="18" t="s">
        <v>34</v>
      </c>
      <c r="I7" s="18" t="s">
        <v>34</v>
      </c>
      <c r="J7" s="18" t="s">
        <v>34</v>
      </c>
      <c r="K7" s="18" t="s">
        <v>34</v>
      </c>
      <c r="L7" s="18" t="s">
        <v>34</v>
      </c>
      <c r="M7" s="18" t="s">
        <v>34</v>
      </c>
      <c r="N7" s="18" t="s">
        <v>34</v>
      </c>
      <c r="O7" s="18" t="s">
        <v>34</v>
      </c>
      <c r="P7" s="18" t="s">
        <v>34</v>
      </c>
      <c r="Q7" s="18" t="s">
        <v>34</v>
      </c>
      <c r="R7" s="18" t="s">
        <v>34</v>
      </c>
      <c r="S7" s="18" t="s">
        <v>34</v>
      </c>
      <c r="T7" s="18" t="s">
        <v>34</v>
      </c>
      <c r="U7" s="18" t="s">
        <v>34</v>
      </c>
      <c r="V7" s="18" t="s">
        <v>34</v>
      </c>
      <c r="W7" s="18" t="s">
        <v>34</v>
      </c>
      <c r="X7" s="18" t="s">
        <v>34</v>
      </c>
      <c r="Y7" s="18" t="s">
        <v>34</v>
      </c>
    </row>
    <row r="8" spans="1:25" s="9" customFormat="1" ht="14.25" x14ac:dyDescent="0.25">
      <c r="A8" s="17" t="s">
        <v>35</v>
      </c>
      <c r="B8" s="18" t="s">
        <v>36</v>
      </c>
      <c r="C8" s="18" t="s">
        <v>37</v>
      </c>
      <c r="D8" s="18" t="s">
        <v>38</v>
      </c>
      <c r="E8" s="18" t="s">
        <v>39</v>
      </c>
      <c r="F8" s="18" t="s">
        <v>40</v>
      </c>
      <c r="G8" s="18" t="s">
        <v>41</v>
      </c>
      <c r="H8" s="18" t="s">
        <v>34</v>
      </c>
      <c r="I8" s="18" t="s">
        <v>42</v>
      </c>
      <c r="J8" s="18" t="s">
        <v>42</v>
      </c>
      <c r="K8" s="18" t="s">
        <v>34</v>
      </c>
      <c r="L8" s="18" t="s">
        <v>43</v>
      </c>
      <c r="M8" s="18" t="s">
        <v>43</v>
      </c>
      <c r="N8" s="18" t="s">
        <v>44</v>
      </c>
      <c r="O8" s="18" t="s">
        <v>45</v>
      </c>
      <c r="P8" s="18" t="s">
        <v>46</v>
      </c>
      <c r="Q8" s="18" t="s">
        <v>34</v>
      </c>
      <c r="R8" s="18" t="s">
        <v>47</v>
      </c>
      <c r="S8" s="18" t="s">
        <v>47</v>
      </c>
      <c r="T8" s="18" t="s">
        <v>34</v>
      </c>
      <c r="U8" s="18" t="s">
        <v>34</v>
      </c>
      <c r="V8" s="18" t="s">
        <v>34</v>
      </c>
      <c r="W8" s="18" t="s">
        <v>34</v>
      </c>
      <c r="X8" s="18" t="s">
        <v>34</v>
      </c>
      <c r="Y8" s="18" t="s">
        <v>34</v>
      </c>
    </row>
    <row r="9" spans="1:25" s="9" customFormat="1" ht="14.25" x14ac:dyDescent="0.25">
      <c r="A9" s="17" t="s">
        <v>48</v>
      </c>
      <c r="B9" s="18" t="s">
        <v>49</v>
      </c>
      <c r="C9" s="18" t="s">
        <v>50</v>
      </c>
      <c r="D9" s="18" t="s">
        <v>51</v>
      </c>
      <c r="E9" s="18" t="s">
        <v>52</v>
      </c>
      <c r="F9" s="18" t="s">
        <v>53</v>
      </c>
      <c r="G9" s="18" t="s">
        <v>54</v>
      </c>
      <c r="H9" s="18" t="s">
        <v>34</v>
      </c>
      <c r="I9" s="18" t="s">
        <v>34</v>
      </c>
      <c r="J9" s="18" t="s">
        <v>34</v>
      </c>
      <c r="K9" s="18" t="s">
        <v>34</v>
      </c>
      <c r="L9" s="18" t="s">
        <v>34</v>
      </c>
      <c r="M9" s="18" t="s">
        <v>34</v>
      </c>
      <c r="N9" s="18" t="s">
        <v>43</v>
      </c>
      <c r="O9" s="18" t="s">
        <v>55</v>
      </c>
      <c r="P9" s="18" t="s">
        <v>56</v>
      </c>
      <c r="Q9" s="18" t="s">
        <v>34</v>
      </c>
      <c r="R9" s="18" t="s">
        <v>57</v>
      </c>
      <c r="S9" s="18" t="s">
        <v>57</v>
      </c>
      <c r="T9" s="18" t="s">
        <v>34</v>
      </c>
      <c r="U9" s="18" t="s">
        <v>34</v>
      </c>
      <c r="V9" s="18" t="s">
        <v>34</v>
      </c>
      <c r="W9" s="18" t="s">
        <v>34</v>
      </c>
      <c r="X9" s="18" t="s">
        <v>34</v>
      </c>
      <c r="Y9" s="18" t="s">
        <v>34</v>
      </c>
    </row>
    <row r="10" spans="1:25" s="9" customFormat="1" ht="14.25" x14ac:dyDescent="0.25">
      <c r="A10" s="17" t="s">
        <v>58</v>
      </c>
      <c r="B10" s="18" t="s">
        <v>59</v>
      </c>
      <c r="C10" s="18" t="s">
        <v>60</v>
      </c>
      <c r="D10" s="18" t="s">
        <v>61</v>
      </c>
      <c r="E10" s="18" t="s">
        <v>62</v>
      </c>
      <c r="F10" s="18" t="s">
        <v>63</v>
      </c>
      <c r="G10" s="18" t="s">
        <v>64</v>
      </c>
      <c r="H10" s="18" t="s">
        <v>34</v>
      </c>
      <c r="I10" s="18" t="s">
        <v>34</v>
      </c>
      <c r="J10" s="18" t="s">
        <v>34</v>
      </c>
      <c r="K10" s="18" t="s">
        <v>34</v>
      </c>
      <c r="L10" s="18" t="s">
        <v>65</v>
      </c>
      <c r="M10" s="18" t="s">
        <v>65</v>
      </c>
      <c r="N10" s="18" t="s">
        <v>34</v>
      </c>
      <c r="O10" s="18" t="s">
        <v>66</v>
      </c>
      <c r="P10" s="18" t="s">
        <v>66</v>
      </c>
      <c r="Q10" s="18" t="s">
        <v>34</v>
      </c>
      <c r="R10" s="18" t="s">
        <v>67</v>
      </c>
      <c r="S10" s="18" t="s">
        <v>67</v>
      </c>
      <c r="T10" s="18" t="s">
        <v>34</v>
      </c>
      <c r="U10" s="18" t="s">
        <v>34</v>
      </c>
      <c r="V10" s="18" t="s">
        <v>34</v>
      </c>
      <c r="W10" s="18" t="s">
        <v>34</v>
      </c>
      <c r="X10" s="18" t="s">
        <v>43</v>
      </c>
      <c r="Y10" s="18" t="s">
        <v>43</v>
      </c>
    </row>
    <row r="11" spans="1:25" s="9" customFormat="1" ht="14.25" x14ac:dyDescent="0.25">
      <c r="A11" s="17" t="s">
        <v>68</v>
      </c>
      <c r="B11" s="18" t="s">
        <v>69</v>
      </c>
      <c r="C11" s="18" t="s">
        <v>70</v>
      </c>
      <c r="D11" s="18" t="s">
        <v>71</v>
      </c>
      <c r="E11" s="18" t="s">
        <v>43</v>
      </c>
      <c r="F11" s="18" t="s">
        <v>72</v>
      </c>
      <c r="G11" s="18" t="s">
        <v>73</v>
      </c>
      <c r="H11" s="18" t="s">
        <v>34</v>
      </c>
      <c r="I11" s="18" t="s">
        <v>34</v>
      </c>
      <c r="J11" s="18" t="s">
        <v>34</v>
      </c>
      <c r="K11" s="18" t="s">
        <v>34</v>
      </c>
      <c r="L11" s="18" t="s">
        <v>74</v>
      </c>
      <c r="M11" s="18" t="s">
        <v>74</v>
      </c>
      <c r="N11" s="18" t="s">
        <v>34</v>
      </c>
      <c r="O11" s="18" t="s">
        <v>75</v>
      </c>
      <c r="P11" s="18" t="s">
        <v>75</v>
      </c>
      <c r="Q11" s="18" t="s">
        <v>34</v>
      </c>
      <c r="R11" s="18" t="s">
        <v>76</v>
      </c>
      <c r="S11" s="18" t="s">
        <v>76</v>
      </c>
      <c r="T11" s="18" t="s">
        <v>34</v>
      </c>
      <c r="U11" s="18" t="s">
        <v>34</v>
      </c>
      <c r="V11" s="18" t="s">
        <v>34</v>
      </c>
      <c r="W11" s="18" t="s">
        <v>34</v>
      </c>
      <c r="X11" s="18" t="s">
        <v>34</v>
      </c>
      <c r="Y11" s="18" t="s">
        <v>34</v>
      </c>
    </row>
    <row r="12" spans="1:25" s="9" customFormat="1" ht="14.25" x14ac:dyDescent="0.25">
      <c r="A12" s="17" t="s">
        <v>77</v>
      </c>
      <c r="B12" s="18" t="s">
        <v>43</v>
      </c>
      <c r="C12" s="18" t="s">
        <v>78</v>
      </c>
      <c r="D12" s="18" t="s">
        <v>79</v>
      </c>
      <c r="E12" s="18" t="s">
        <v>80</v>
      </c>
      <c r="F12" s="18" t="s">
        <v>81</v>
      </c>
      <c r="G12" s="18" t="s">
        <v>82</v>
      </c>
      <c r="H12" s="18" t="s">
        <v>34</v>
      </c>
      <c r="I12" s="18" t="s">
        <v>43</v>
      </c>
      <c r="J12" s="18" t="s">
        <v>43</v>
      </c>
      <c r="K12" s="18" t="s">
        <v>34</v>
      </c>
      <c r="L12" s="18" t="s">
        <v>83</v>
      </c>
      <c r="M12" s="18" t="s">
        <v>83</v>
      </c>
      <c r="N12" s="18" t="s">
        <v>34</v>
      </c>
      <c r="O12" s="18" t="s">
        <v>43</v>
      </c>
      <c r="P12" s="18" t="s">
        <v>43</v>
      </c>
      <c r="Q12" s="18" t="s">
        <v>34</v>
      </c>
      <c r="R12" s="18" t="s">
        <v>80</v>
      </c>
      <c r="S12" s="18" t="s">
        <v>80</v>
      </c>
      <c r="T12" s="18" t="s">
        <v>34</v>
      </c>
      <c r="U12" s="18" t="s">
        <v>34</v>
      </c>
      <c r="V12" s="18" t="s">
        <v>34</v>
      </c>
      <c r="W12" s="18" t="s">
        <v>34</v>
      </c>
      <c r="X12" s="18" t="s">
        <v>34</v>
      </c>
      <c r="Y12" s="18" t="s">
        <v>34</v>
      </c>
    </row>
    <row r="13" spans="1:25" s="9" customFormat="1" ht="14.25" x14ac:dyDescent="0.25">
      <c r="A13" s="17" t="s">
        <v>84</v>
      </c>
      <c r="B13" s="18" t="s">
        <v>76</v>
      </c>
      <c r="C13" s="18" t="s">
        <v>85</v>
      </c>
      <c r="D13" s="18" t="s">
        <v>86</v>
      </c>
      <c r="E13" s="18" t="s">
        <v>87</v>
      </c>
      <c r="F13" s="18" t="s">
        <v>88</v>
      </c>
      <c r="G13" s="18" t="s">
        <v>89</v>
      </c>
      <c r="H13" s="18" t="s">
        <v>34</v>
      </c>
      <c r="I13" s="18" t="s">
        <v>34</v>
      </c>
      <c r="J13" s="18" t="s">
        <v>34</v>
      </c>
      <c r="K13" s="18" t="s">
        <v>34</v>
      </c>
      <c r="L13" s="18" t="s">
        <v>90</v>
      </c>
      <c r="M13" s="18" t="s">
        <v>90</v>
      </c>
      <c r="N13" s="18" t="s">
        <v>34</v>
      </c>
      <c r="O13" s="18" t="s">
        <v>91</v>
      </c>
      <c r="P13" s="18" t="s">
        <v>91</v>
      </c>
      <c r="Q13" s="18" t="s">
        <v>47</v>
      </c>
      <c r="R13" s="18" t="s">
        <v>92</v>
      </c>
      <c r="S13" s="18" t="s">
        <v>93</v>
      </c>
      <c r="T13" s="18" t="s">
        <v>34</v>
      </c>
      <c r="U13" s="18" t="s">
        <v>34</v>
      </c>
      <c r="V13" s="18" t="s">
        <v>34</v>
      </c>
      <c r="W13" s="18" t="s">
        <v>34</v>
      </c>
      <c r="X13" s="18" t="s">
        <v>76</v>
      </c>
      <c r="Y13" s="18" t="s">
        <v>76</v>
      </c>
    </row>
    <row r="14" spans="1:25" s="9" customFormat="1" ht="14.25" x14ac:dyDescent="0.25">
      <c r="A14" s="17" t="s">
        <v>13</v>
      </c>
      <c r="B14" s="18" t="s">
        <v>94</v>
      </c>
      <c r="C14" s="18" t="s">
        <v>95</v>
      </c>
      <c r="D14" s="18" t="s">
        <v>96</v>
      </c>
      <c r="E14" s="18" t="s">
        <v>97</v>
      </c>
      <c r="F14" s="18" t="s">
        <v>98</v>
      </c>
      <c r="G14" s="18" t="s">
        <v>99</v>
      </c>
      <c r="H14" s="18" t="s">
        <v>34</v>
      </c>
      <c r="I14" s="18" t="s">
        <v>76</v>
      </c>
      <c r="J14" s="18" t="s">
        <v>76</v>
      </c>
      <c r="K14" s="18" t="s">
        <v>34</v>
      </c>
      <c r="L14" s="18" t="s">
        <v>94</v>
      </c>
      <c r="M14" s="18" t="s">
        <v>94</v>
      </c>
      <c r="N14" s="18" t="s">
        <v>100</v>
      </c>
      <c r="O14" s="18" t="s">
        <v>101</v>
      </c>
      <c r="P14" s="18" t="s">
        <v>102</v>
      </c>
      <c r="Q14" s="18" t="s">
        <v>47</v>
      </c>
      <c r="R14" s="18" t="s">
        <v>103</v>
      </c>
      <c r="S14" s="18" t="s">
        <v>104</v>
      </c>
      <c r="T14" s="18" t="s">
        <v>34</v>
      </c>
      <c r="U14" s="18" t="s">
        <v>34</v>
      </c>
      <c r="V14" s="18" t="s">
        <v>34</v>
      </c>
      <c r="W14" s="18" t="s">
        <v>34</v>
      </c>
      <c r="X14" s="18" t="s">
        <v>105</v>
      </c>
      <c r="Y14" s="18" t="s">
        <v>105</v>
      </c>
    </row>
    <row r="15" spans="1:25" s="9" customFormat="1" ht="14.25" x14ac:dyDescent="0.2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s="9" customFormat="1" ht="28.5" x14ac:dyDescent="0.25">
      <c r="A16" s="17" t="s">
        <v>106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s="9" customFormat="1" ht="14.25" x14ac:dyDescent="0.25">
      <c r="A17" s="17" t="s">
        <v>33</v>
      </c>
      <c r="B17" s="18" t="s">
        <v>34</v>
      </c>
      <c r="C17" s="18" t="s">
        <v>34</v>
      </c>
      <c r="D17" s="18" t="s">
        <v>34</v>
      </c>
      <c r="E17" s="18" t="s">
        <v>34</v>
      </c>
      <c r="F17" s="18" t="s">
        <v>34</v>
      </c>
      <c r="G17" s="18" t="s">
        <v>34</v>
      </c>
      <c r="H17" s="18" t="s">
        <v>34</v>
      </c>
      <c r="I17" s="18" t="s">
        <v>34</v>
      </c>
      <c r="J17" s="18" t="s">
        <v>34</v>
      </c>
      <c r="K17" s="18" t="s">
        <v>34</v>
      </c>
      <c r="L17" s="18" t="s">
        <v>34</v>
      </c>
      <c r="M17" s="18" t="s">
        <v>34</v>
      </c>
      <c r="N17" s="18" t="s">
        <v>34</v>
      </c>
      <c r="O17" s="18" t="s">
        <v>34</v>
      </c>
      <c r="P17" s="18" t="s">
        <v>34</v>
      </c>
      <c r="Q17" s="18" t="s">
        <v>34</v>
      </c>
      <c r="R17" s="18" t="s">
        <v>34</v>
      </c>
      <c r="S17" s="18" t="s">
        <v>34</v>
      </c>
      <c r="T17" s="18" t="s">
        <v>34</v>
      </c>
      <c r="U17" s="18" t="s">
        <v>34</v>
      </c>
      <c r="V17" s="18" t="s">
        <v>34</v>
      </c>
      <c r="W17" s="18" t="s">
        <v>34</v>
      </c>
      <c r="X17" s="18" t="s">
        <v>34</v>
      </c>
      <c r="Y17" s="18" t="s">
        <v>34</v>
      </c>
    </row>
    <row r="18" spans="1:25" s="9" customFormat="1" ht="14.25" x14ac:dyDescent="0.25">
      <c r="A18" s="17" t="s">
        <v>35</v>
      </c>
      <c r="B18" s="18" t="s">
        <v>107</v>
      </c>
      <c r="C18" s="18" t="s">
        <v>108</v>
      </c>
      <c r="D18" s="18" t="s">
        <v>109</v>
      </c>
      <c r="E18" s="18" t="s">
        <v>110</v>
      </c>
      <c r="F18" s="18" t="s">
        <v>111</v>
      </c>
      <c r="G18" s="18" t="s">
        <v>112</v>
      </c>
      <c r="H18" s="18" t="s">
        <v>34</v>
      </c>
      <c r="I18" s="18" t="s">
        <v>113</v>
      </c>
      <c r="J18" s="18" t="s">
        <v>113</v>
      </c>
      <c r="K18" s="18" t="s">
        <v>34</v>
      </c>
      <c r="L18" s="18" t="s">
        <v>34</v>
      </c>
      <c r="M18" s="18" t="s">
        <v>34</v>
      </c>
      <c r="N18" s="18" t="s">
        <v>105</v>
      </c>
      <c r="O18" s="18" t="s">
        <v>113</v>
      </c>
      <c r="P18" s="18" t="s">
        <v>114</v>
      </c>
      <c r="Q18" s="18" t="s">
        <v>34</v>
      </c>
      <c r="R18" s="18" t="s">
        <v>34</v>
      </c>
      <c r="S18" s="18" t="s">
        <v>34</v>
      </c>
      <c r="T18" s="18" t="s">
        <v>34</v>
      </c>
      <c r="U18" s="18" t="s">
        <v>34</v>
      </c>
      <c r="V18" s="18" t="s">
        <v>34</v>
      </c>
      <c r="W18" s="18" t="s">
        <v>34</v>
      </c>
      <c r="X18" s="18" t="s">
        <v>34</v>
      </c>
      <c r="Y18" s="18" t="s">
        <v>34</v>
      </c>
    </row>
    <row r="19" spans="1:25" s="9" customFormat="1" ht="14.25" x14ac:dyDescent="0.25">
      <c r="A19" s="17" t="s">
        <v>48</v>
      </c>
      <c r="B19" s="18" t="s">
        <v>115</v>
      </c>
      <c r="C19" s="18" t="s">
        <v>116</v>
      </c>
      <c r="D19" s="18" t="s">
        <v>117</v>
      </c>
      <c r="E19" s="18" t="s">
        <v>118</v>
      </c>
      <c r="F19" s="18" t="s">
        <v>119</v>
      </c>
      <c r="G19" s="18" t="s">
        <v>120</v>
      </c>
      <c r="H19" s="18" t="s">
        <v>34</v>
      </c>
      <c r="I19" s="18" t="s">
        <v>113</v>
      </c>
      <c r="J19" s="18" t="s">
        <v>113</v>
      </c>
      <c r="K19" s="18" t="s">
        <v>34</v>
      </c>
      <c r="L19" s="18" t="s">
        <v>121</v>
      </c>
      <c r="M19" s="18" t="s">
        <v>121</v>
      </c>
      <c r="N19" s="18" t="s">
        <v>34</v>
      </c>
      <c r="O19" s="18" t="s">
        <v>122</v>
      </c>
      <c r="P19" s="18" t="s">
        <v>122</v>
      </c>
      <c r="Q19" s="18" t="s">
        <v>34</v>
      </c>
      <c r="R19" s="18" t="s">
        <v>113</v>
      </c>
      <c r="S19" s="18" t="s">
        <v>113</v>
      </c>
      <c r="T19" s="18" t="s">
        <v>34</v>
      </c>
      <c r="U19" s="18" t="s">
        <v>34</v>
      </c>
      <c r="V19" s="18" t="s">
        <v>34</v>
      </c>
      <c r="W19" s="18" t="s">
        <v>34</v>
      </c>
      <c r="X19" s="18" t="s">
        <v>34</v>
      </c>
      <c r="Y19" s="18" t="s">
        <v>34</v>
      </c>
    </row>
    <row r="20" spans="1:25" s="9" customFormat="1" ht="14.25" x14ac:dyDescent="0.25">
      <c r="A20" s="17" t="s">
        <v>58</v>
      </c>
      <c r="B20" s="18" t="s">
        <v>123</v>
      </c>
      <c r="C20" s="18" t="s">
        <v>124</v>
      </c>
      <c r="D20" s="18" t="s">
        <v>125</v>
      </c>
      <c r="E20" s="18" t="s">
        <v>126</v>
      </c>
      <c r="F20" s="18" t="s">
        <v>127</v>
      </c>
      <c r="G20" s="18" t="s">
        <v>128</v>
      </c>
      <c r="H20" s="18" t="s">
        <v>34</v>
      </c>
      <c r="I20" s="18" t="s">
        <v>75</v>
      </c>
      <c r="J20" s="18" t="s">
        <v>75</v>
      </c>
      <c r="K20" s="18" t="s">
        <v>34</v>
      </c>
      <c r="L20" s="18" t="s">
        <v>129</v>
      </c>
      <c r="M20" s="18" t="s">
        <v>129</v>
      </c>
      <c r="N20" s="18" t="s">
        <v>34</v>
      </c>
      <c r="O20" s="18" t="s">
        <v>130</v>
      </c>
      <c r="P20" s="18" t="s">
        <v>130</v>
      </c>
      <c r="Q20" s="18" t="s">
        <v>34</v>
      </c>
      <c r="R20" s="18" t="s">
        <v>47</v>
      </c>
      <c r="S20" s="18" t="s">
        <v>47</v>
      </c>
      <c r="T20" s="18" t="s">
        <v>34</v>
      </c>
      <c r="U20" s="18" t="s">
        <v>34</v>
      </c>
      <c r="V20" s="18" t="s">
        <v>34</v>
      </c>
      <c r="W20" s="18" t="s">
        <v>34</v>
      </c>
      <c r="X20" s="18" t="s">
        <v>34</v>
      </c>
      <c r="Y20" s="18" t="s">
        <v>34</v>
      </c>
    </row>
    <row r="21" spans="1:25" s="9" customFormat="1" ht="14.25" x14ac:dyDescent="0.25">
      <c r="A21" s="17" t="s">
        <v>68</v>
      </c>
      <c r="B21" s="18" t="s">
        <v>80</v>
      </c>
      <c r="C21" s="18" t="s">
        <v>131</v>
      </c>
      <c r="D21" s="18" t="s">
        <v>132</v>
      </c>
      <c r="E21" s="18" t="s">
        <v>34</v>
      </c>
      <c r="F21" s="18" t="s">
        <v>133</v>
      </c>
      <c r="G21" s="18" t="s">
        <v>133</v>
      </c>
      <c r="H21" s="18" t="s">
        <v>34</v>
      </c>
      <c r="I21" s="18" t="s">
        <v>42</v>
      </c>
      <c r="J21" s="18" t="s">
        <v>42</v>
      </c>
      <c r="K21" s="18" t="s">
        <v>34</v>
      </c>
      <c r="L21" s="18" t="s">
        <v>134</v>
      </c>
      <c r="M21" s="18" t="s">
        <v>134</v>
      </c>
      <c r="N21" s="18" t="s">
        <v>34</v>
      </c>
      <c r="O21" s="18" t="s">
        <v>43</v>
      </c>
      <c r="P21" s="18" t="s">
        <v>43</v>
      </c>
      <c r="Q21" s="18" t="s">
        <v>34</v>
      </c>
      <c r="R21" s="18" t="s">
        <v>34</v>
      </c>
      <c r="S21" s="18" t="s">
        <v>34</v>
      </c>
      <c r="T21" s="18" t="s">
        <v>34</v>
      </c>
      <c r="U21" s="18" t="s">
        <v>34</v>
      </c>
      <c r="V21" s="18" t="s">
        <v>34</v>
      </c>
      <c r="W21" s="18" t="s">
        <v>34</v>
      </c>
      <c r="X21" s="18" t="s">
        <v>34</v>
      </c>
      <c r="Y21" s="18" t="s">
        <v>34</v>
      </c>
    </row>
    <row r="22" spans="1:25" s="9" customFormat="1" ht="14.25" x14ac:dyDescent="0.25">
      <c r="A22" s="17" t="s">
        <v>77</v>
      </c>
      <c r="B22" s="18" t="s">
        <v>34</v>
      </c>
      <c r="C22" s="18" t="s">
        <v>135</v>
      </c>
      <c r="D22" s="18" t="s">
        <v>135</v>
      </c>
      <c r="E22" s="18" t="s">
        <v>76</v>
      </c>
      <c r="F22" s="18" t="s">
        <v>136</v>
      </c>
      <c r="G22" s="18" t="s">
        <v>137</v>
      </c>
      <c r="H22" s="18" t="s">
        <v>34</v>
      </c>
      <c r="I22" s="18" t="s">
        <v>43</v>
      </c>
      <c r="J22" s="18" t="s">
        <v>43</v>
      </c>
      <c r="K22" s="18" t="s">
        <v>34</v>
      </c>
      <c r="L22" s="18" t="s">
        <v>138</v>
      </c>
      <c r="M22" s="18" t="s">
        <v>138</v>
      </c>
      <c r="N22" s="18" t="s">
        <v>34</v>
      </c>
      <c r="O22" s="18" t="s">
        <v>34</v>
      </c>
      <c r="P22" s="18" t="s">
        <v>34</v>
      </c>
      <c r="Q22" s="18" t="s">
        <v>34</v>
      </c>
      <c r="R22" s="18" t="s">
        <v>34</v>
      </c>
      <c r="S22" s="18" t="s">
        <v>34</v>
      </c>
      <c r="T22" s="18" t="s">
        <v>34</v>
      </c>
      <c r="U22" s="18" t="s">
        <v>34</v>
      </c>
      <c r="V22" s="18" t="s">
        <v>34</v>
      </c>
      <c r="W22" s="18" t="s">
        <v>34</v>
      </c>
      <c r="X22" s="18" t="s">
        <v>34</v>
      </c>
      <c r="Y22" s="18" t="s">
        <v>34</v>
      </c>
    </row>
    <row r="23" spans="1:25" s="9" customFormat="1" ht="14.25" x14ac:dyDescent="0.25">
      <c r="A23" s="17" t="s">
        <v>84</v>
      </c>
      <c r="B23" s="18" t="s">
        <v>34</v>
      </c>
      <c r="C23" s="18" t="s">
        <v>139</v>
      </c>
      <c r="D23" s="18" t="s">
        <v>139</v>
      </c>
      <c r="E23" s="18" t="s">
        <v>43</v>
      </c>
      <c r="F23" s="18" t="s">
        <v>140</v>
      </c>
      <c r="G23" s="18" t="s">
        <v>141</v>
      </c>
      <c r="H23" s="18" t="s">
        <v>34</v>
      </c>
      <c r="I23" s="18" t="s">
        <v>34</v>
      </c>
      <c r="J23" s="18" t="s">
        <v>34</v>
      </c>
      <c r="K23" s="18" t="s">
        <v>34</v>
      </c>
      <c r="L23" s="18" t="s">
        <v>142</v>
      </c>
      <c r="M23" s="18" t="s">
        <v>142</v>
      </c>
      <c r="N23" s="18" t="s">
        <v>34</v>
      </c>
      <c r="O23" s="18" t="s">
        <v>34</v>
      </c>
      <c r="P23" s="18" t="s">
        <v>34</v>
      </c>
      <c r="Q23" s="18" t="s">
        <v>34</v>
      </c>
      <c r="R23" s="18" t="s">
        <v>121</v>
      </c>
      <c r="S23" s="18" t="s">
        <v>121</v>
      </c>
      <c r="T23" s="18" t="s">
        <v>34</v>
      </c>
      <c r="U23" s="18" t="s">
        <v>34</v>
      </c>
      <c r="V23" s="18" t="s">
        <v>34</v>
      </c>
      <c r="W23" s="18" t="s">
        <v>34</v>
      </c>
      <c r="X23" s="18" t="s">
        <v>34</v>
      </c>
      <c r="Y23" s="18" t="s">
        <v>34</v>
      </c>
    </row>
    <row r="24" spans="1:25" s="9" customFormat="1" ht="14.25" x14ac:dyDescent="0.25">
      <c r="A24" s="17" t="s">
        <v>13</v>
      </c>
      <c r="B24" s="18" t="s">
        <v>143</v>
      </c>
      <c r="C24" s="18" t="s">
        <v>144</v>
      </c>
      <c r="D24" s="18" t="s">
        <v>145</v>
      </c>
      <c r="E24" s="18" t="s">
        <v>146</v>
      </c>
      <c r="F24" s="18" t="s">
        <v>147</v>
      </c>
      <c r="G24" s="18" t="s">
        <v>148</v>
      </c>
      <c r="H24" s="18" t="s">
        <v>34</v>
      </c>
      <c r="I24" s="18" t="s">
        <v>45</v>
      </c>
      <c r="J24" s="18" t="s">
        <v>45</v>
      </c>
      <c r="K24" s="18" t="s">
        <v>34</v>
      </c>
      <c r="L24" s="18" t="s">
        <v>149</v>
      </c>
      <c r="M24" s="18" t="s">
        <v>149</v>
      </c>
      <c r="N24" s="18" t="s">
        <v>105</v>
      </c>
      <c r="O24" s="18" t="s">
        <v>150</v>
      </c>
      <c r="P24" s="18" t="s">
        <v>151</v>
      </c>
      <c r="Q24" s="18" t="s">
        <v>34</v>
      </c>
      <c r="R24" s="18" t="s">
        <v>152</v>
      </c>
      <c r="S24" s="18" t="s">
        <v>152</v>
      </c>
      <c r="T24" s="18" t="s">
        <v>34</v>
      </c>
      <c r="U24" s="18" t="s">
        <v>34</v>
      </c>
      <c r="V24" s="18" t="s">
        <v>34</v>
      </c>
      <c r="W24" s="18" t="s">
        <v>34</v>
      </c>
      <c r="X24" s="18" t="s">
        <v>34</v>
      </c>
      <c r="Y24" s="18" t="s">
        <v>34</v>
      </c>
    </row>
  </sheetData>
  <mergeCells count="12">
    <mergeCell ref="A1:Y1"/>
    <mergeCell ref="A2:Y2"/>
    <mergeCell ref="B3:M3"/>
    <mergeCell ref="N3:Y3"/>
    <mergeCell ref="H4:J4"/>
    <mergeCell ref="T4:V4"/>
    <mergeCell ref="Q4:S4"/>
    <mergeCell ref="W4:Y4"/>
    <mergeCell ref="B4:D4"/>
    <mergeCell ref="E4:G4"/>
    <mergeCell ref="K4:M4"/>
    <mergeCell ref="N4:P4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70" zoomScaleNormal="70" workbookViewId="0">
      <selection activeCell="Q3" sqref="Q3"/>
    </sheetView>
  </sheetViews>
  <sheetFormatPr defaultColWidth="8.875" defaultRowHeight="16.5" x14ac:dyDescent="0.25"/>
  <cols>
    <col min="1" max="1" width="7.5" style="22" customWidth="1"/>
    <col min="2" max="14" width="8.875" style="22"/>
    <col min="15" max="15" width="11.875" style="22" customWidth="1"/>
    <col min="16" max="16384" width="8.875" style="22"/>
  </cols>
  <sheetData>
    <row r="1" spans="1:15" ht="25.5" x14ac:dyDescent="0.25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5" ht="26.25" thickBot="1" x14ac:dyDescent="0.45">
      <c r="B2" s="79" t="s">
        <v>194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5" ht="17.25" thickTop="1" x14ac:dyDescent="0.25">
      <c r="B3" s="23"/>
      <c r="C3" s="70" t="s">
        <v>4</v>
      </c>
      <c r="D3" s="71"/>
      <c r="E3" s="71"/>
      <c r="F3" s="71"/>
      <c r="G3" s="71"/>
      <c r="H3" s="72"/>
      <c r="I3" s="73" t="s">
        <v>5</v>
      </c>
      <c r="J3" s="74"/>
      <c r="K3" s="74"/>
      <c r="L3" s="74"/>
      <c r="M3" s="74"/>
      <c r="N3" s="74"/>
      <c r="O3" s="64" t="s">
        <v>187</v>
      </c>
    </row>
    <row r="4" spans="1:15" x14ac:dyDescent="0.25">
      <c r="B4" s="24"/>
      <c r="C4" s="81" t="s">
        <v>6</v>
      </c>
      <c r="D4" s="82"/>
      <c r="E4" s="82"/>
      <c r="F4" s="68" t="s">
        <v>7</v>
      </c>
      <c r="G4" s="68"/>
      <c r="H4" s="68"/>
      <c r="I4" s="81" t="s">
        <v>6</v>
      </c>
      <c r="J4" s="82"/>
      <c r="K4" s="82"/>
      <c r="L4" s="68" t="s">
        <v>7</v>
      </c>
      <c r="M4" s="68"/>
      <c r="N4" s="69"/>
      <c r="O4" s="65"/>
    </row>
    <row r="5" spans="1:15" ht="17.25" thickBot="1" x14ac:dyDescent="0.3">
      <c r="B5" s="28" t="s">
        <v>153</v>
      </c>
      <c r="C5" s="25" t="s">
        <v>11</v>
      </c>
      <c r="D5" s="26" t="s">
        <v>12</v>
      </c>
      <c r="E5" s="26" t="s">
        <v>13</v>
      </c>
      <c r="F5" s="26" t="s">
        <v>11</v>
      </c>
      <c r="G5" s="26" t="s">
        <v>12</v>
      </c>
      <c r="H5" s="26" t="s">
        <v>13</v>
      </c>
      <c r="I5" s="29" t="s">
        <v>11</v>
      </c>
      <c r="J5" s="26" t="s">
        <v>12</v>
      </c>
      <c r="K5" s="26" t="s">
        <v>13</v>
      </c>
      <c r="L5" s="26" t="s">
        <v>11</v>
      </c>
      <c r="M5" s="26" t="s">
        <v>12</v>
      </c>
      <c r="N5" s="27" t="s">
        <v>13</v>
      </c>
      <c r="O5" s="66"/>
    </row>
    <row r="6" spans="1:15" hidden="1" x14ac:dyDescent="0.25">
      <c r="B6" s="30" t="s">
        <v>14</v>
      </c>
      <c r="C6" s="30" t="s">
        <v>15</v>
      </c>
      <c r="D6" s="30" t="s">
        <v>16</v>
      </c>
      <c r="E6" s="30" t="s">
        <v>17</v>
      </c>
      <c r="F6" s="30" t="s">
        <v>18</v>
      </c>
      <c r="G6" s="30" t="s">
        <v>19</v>
      </c>
      <c r="H6" s="30" t="s">
        <v>20</v>
      </c>
      <c r="I6" s="30" t="s">
        <v>24</v>
      </c>
      <c r="J6" s="30" t="s">
        <v>25</v>
      </c>
      <c r="K6" s="30" t="s">
        <v>26</v>
      </c>
      <c r="L6" s="30" t="s">
        <v>27</v>
      </c>
      <c r="M6" s="30" t="s">
        <v>28</v>
      </c>
      <c r="N6" s="31" t="s">
        <v>29</v>
      </c>
      <c r="O6" s="32"/>
    </row>
    <row r="7" spans="1:15" x14ac:dyDescent="0.25">
      <c r="A7" s="75" t="s">
        <v>186</v>
      </c>
      <c r="B7" s="33" t="s">
        <v>154</v>
      </c>
      <c r="C7" s="33">
        <v>425</v>
      </c>
      <c r="D7" s="33">
        <v>21892</v>
      </c>
      <c r="E7" s="33">
        <v>22317</v>
      </c>
      <c r="F7" s="33">
        <v>9</v>
      </c>
      <c r="G7" s="33">
        <v>2730</v>
      </c>
      <c r="H7" s="33">
        <v>2739</v>
      </c>
      <c r="I7" s="33">
        <v>3</v>
      </c>
      <c r="J7" s="33">
        <v>26</v>
      </c>
      <c r="K7" s="33">
        <v>29</v>
      </c>
      <c r="L7" s="33">
        <v>0</v>
      </c>
      <c r="M7" s="33">
        <v>1</v>
      </c>
      <c r="N7" s="34">
        <v>1</v>
      </c>
      <c r="O7" s="41">
        <f>E7+H7+K7+N7</f>
        <v>25086</v>
      </c>
    </row>
    <row r="8" spans="1:15" x14ac:dyDescent="0.25">
      <c r="A8" s="76"/>
      <c r="B8" s="35" t="s">
        <v>156</v>
      </c>
      <c r="C8" s="35">
        <v>366</v>
      </c>
      <c r="D8" s="35">
        <v>15063</v>
      </c>
      <c r="E8" s="35">
        <v>15429</v>
      </c>
      <c r="F8" s="35">
        <v>42</v>
      </c>
      <c r="G8" s="35">
        <v>2247</v>
      </c>
      <c r="H8" s="35">
        <v>2289</v>
      </c>
      <c r="I8" s="35">
        <v>0</v>
      </c>
      <c r="J8" s="35">
        <v>6</v>
      </c>
      <c r="K8" s="35">
        <v>6</v>
      </c>
      <c r="L8" s="35">
        <v>0</v>
      </c>
      <c r="M8" s="35">
        <v>1</v>
      </c>
      <c r="N8" s="36">
        <v>1</v>
      </c>
      <c r="O8" s="41">
        <f t="shared" ref="O8:O31" si="0">E8+H8+K8+N8</f>
        <v>17725</v>
      </c>
    </row>
    <row r="9" spans="1:15" x14ac:dyDescent="0.25">
      <c r="A9" s="76"/>
      <c r="B9" s="35" t="s">
        <v>157</v>
      </c>
      <c r="C9" s="35">
        <v>198</v>
      </c>
      <c r="D9" s="35">
        <v>10396</v>
      </c>
      <c r="E9" s="35">
        <v>10594</v>
      </c>
      <c r="F9" s="35">
        <v>10</v>
      </c>
      <c r="G9" s="35">
        <v>1913</v>
      </c>
      <c r="H9" s="35">
        <v>1923</v>
      </c>
      <c r="I9" s="35">
        <v>0</v>
      </c>
      <c r="J9" s="35">
        <v>1</v>
      </c>
      <c r="K9" s="35">
        <v>1</v>
      </c>
      <c r="L9" s="35">
        <v>0</v>
      </c>
      <c r="M9" s="35">
        <v>1</v>
      </c>
      <c r="N9" s="36">
        <v>1</v>
      </c>
      <c r="O9" s="41">
        <f t="shared" si="0"/>
        <v>12519</v>
      </c>
    </row>
    <row r="10" spans="1:15" x14ac:dyDescent="0.25">
      <c r="A10" s="76"/>
      <c r="B10" s="35" t="s">
        <v>158</v>
      </c>
      <c r="C10" s="35">
        <v>249</v>
      </c>
      <c r="D10" s="35">
        <v>16376</v>
      </c>
      <c r="E10" s="35">
        <v>16625</v>
      </c>
      <c r="F10" s="35">
        <v>15</v>
      </c>
      <c r="G10" s="35">
        <v>3249</v>
      </c>
      <c r="H10" s="35">
        <v>3264</v>
      </c>
      <c r="I10" s="35">
        <v>0</v>
      </c>
      <c r="J10" s="35">
        <v>3</v>
      </c>
      <c r="K10" s="35">
        <v>3</v>
      </c>
      <c r="L10" s="35">
        <v>0</v>
      </c>
      <c r="M10" s="35">
        <v>0</v>
      </c>
      <c r="N10" s="36">
        <v>0</v>
      </c>
      <c r="O10" s="41">
        <f t="shared" si="0"/>
        <v>19892</v>
      </c>
    </row>
    <row r="11" spans="1:15" x14ac:dyDescent="0.25">
      <c r="A11" s="76"/>
      <c r="B11" s="35" t="s">
        <v>159</v>
      </c>
      <c r="C11" s="35">
        <v>20</v>
      </c>
      <c r="D11" s="35">
        <v>1669</v>
      </c>
      <c r="E11" s="35">
        <v>1689</v>
      </c>
      <c r="F11" s="35">
        <v>2</v>
      </c>
      <c r="G11" s="35">
        <v>369</v>
      </c>
      <c r="H11" s="35">
        <v>371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6">
        <v>0</v>
      </c>
      <c r="O11" s="41">
        <f t="shared" si="0"/>
        <v>2060</v>
      </c>
    </row>
    <row r="12" spans="1:15" x14ac:dyDescent="0.25">
      <c r="A12" s="76"/>
      <c r="B12" s="35" t="s">
        <v>160</v>
      </c>
      <c r="C12" s="35">
        <v>35</v>
      </c>
      <c r="D12" s="35">
        <v>2598</v>
      </c>
      <c r="E12" s="35">
        <v>2633</v>
      </c>
      <c r="F12" s="35">
        <v>4</v>
      </c>
      <c r="G12" s="35">
        <v>432</v>
      </c>
      <c r="H12" s="35">
        <v>436</v>
      </c>
      <c r="I12" s="35">
        <v>0</v>
      </c>
      <c r="J12" s="35">
        <v>1</v>
      </c>
      <c r="K12" s="35">
        <v>1</v>
      </c>
      <c r="L12" s="35">
        <v>0</v>
      </c>
      <c r="M12" s="35">
        <v>0</v>
      </c>
      <c r="N12" s="36">
        <v>0</v>
      </c>
      <c r="O12" s="41">
        <f t="shared" si="0"/>
        <v>3070</v>
      </c>
    </row>
    <row r="13" spans="1:15" x14ac:dyDescent="0.25">
      <c r="A13" s="76"/>
      <c r="B13" s="35" t="s">
        <v>161</v>
      </c>
      <c r="C13" s="35">
        <v>58</v>
      </c>
      <c r="D13" s="35">
        <v>2750</v>
      </c>
      <c r="E13" s="35">
        <v>2808</v>
      </c>
      <c r="F13" s="35">
        <v>6</v>
      </c>
      <c r="G13" s="35">
        <v>487</v>
      </c>
      <c r="H13" s="35">
        <v>493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6">
        <v>0</v>
      </c>
      <c r="O13" s="41">
        <f t="shared" si="0"/>
        <v>3301</v>
      </c>
    </row>
    <row r="14" spans="1:15" x14ac:dyDescent="0.25">
      <c r="A14" s="76"/>
      <c r="B14" s="35" t="s">
        <v>162</v>
      </c>
      <c r="C14" s="35">
        <v>165</v>
      </c>
      <c r="D14" s="35">
        <v>11779</v>
      </c>
      <c r="E14" s="35">
        <v>11944</v>
      </c>
      <c r="F14" s="35">
        <v>17</v>
      </c>
      <c r="G14" s="35">
        <v>3098</v>
      </c>
      <c r="H14" s="35">
        <v>3115</v>
      </c>
      <c r="I14" s="35">
        <v>1</v>
      </c>
      <c r="J14" s="35">
        <v>28</v>
      </c>
      <c r="K14" s="35">
        <v>29</v>
      </c>
      <c r="L14" s="35">
        <v>0</v>
      </c>
      <c r="M14" s="35">
        <v>5</v>
      </c>
      <c r="N14" s="36">
        <v>5</v>
      </c>
      <c r="O14" s="41">
        <f t="shared" si="0"/>
        <v>15093</v>
      </c>
    </row>
    <row r="15" spans="1:15" x14ac:dyDescent="0.25">
      <c r="A15" s="76"/>
      <c r="B15" s="35" t="s">
        <v>164</v>
      </c>
      <c r="C15" s="35">
        <v>93</v>
      </c>
      <c r="D15" s="35">
        <v>10555</v>
      </c>
      <c r="E15" s="35">
        <v>10648</v>
      </c>
      <c r="F15" s="35">
        <v>10</v>
      </c>
      <c r="G15" s="35">
        <v>2174</v>
      </c>
      <c r="H15" s="35">
        <v>2184</v>
      </c>
      <c r="I15" s="35">
        <v>1</v>
      </c>
      <c r="J15" s="35">
        <v>0</v>
      </c>
      <c r="K15" s="35">
        <v>1</v>
      </c>
      <c r="L15" s="35">
        <v>0</v>
      </c>
      <c r="M15" s="35">
        <v>3</v>
      </c>
      <c r="N15" s="36">
        <v>3</v>
      </c>
      <c r="O15" s="41">
        <f t="shared" si="0"/>
        <v>12836</v>
      </c>
    </row>
    <row r="16" spans="1:15" x14ac:dyDescent="0.25">
      <c r="A16" s="76"/>
      <c r="B16" s="35" t="s">
        <v>165</v>
      </c>
      <c r="C16" s="35">
        <v>11</v>
      </c>
      <c r="D16" s="35">
        <v>1462</v>
      </c>
      <c r="E16" s="35">
        <v>1473</v>
      </c>
      <c r="F16" s="35">
        <v>8</v>
      </c>
      <c r="G16" s="35">
        <v>499</v>
      </c>
      <c r="H16" s="35">
        <v>507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6">
        <v>0</v>
      </c>
      <c r="O16" s="41">
        <f t="shared" si="0"/>
        <v>1980</v>
      </c>
    </row>
    <row r="17" spans="1:15" x14ac:dyDescent="0.25">
      <c r="A17" s="76"/>
      <c r="B17" s="35" t="s">
        <v>166</v>
      </c>
      <c r="C17" s="35">
        <v>50</v>
      </c>
      <c r="D17" s="35">
        <v>2583</v>
      </c>
      <c r="E17" s="35">
        <v>2633</v>
      </c>
      <c r="F17" s="35">
        <v>7</v>
      </c>
      <c r="G17" s="35">
        <v>602</v>
      </c>
      <c r="H17" s="35">
        <v>609</v>
      </c>
      <c r="I17" s="35">
        <v>0</v>
      </c>
      <c r="J17" s="35">
        <v>0</v>
      </c>
      <c r="K17" s="35">
        <v>0</v>
      </c>
      <c r="L17" s="35">
        <v>0</v>
      </c>
      <c r="M17" s="35">
        <v>1</v>
      </c>
      <c r="N17" s="36">
        <v>1</v>
      </c>
      <c r="O17" s="41">
        <f t="shared" si="0"/>
        <v>3243</v>
      </c>
    </row>
    <row r="18" spans="1:15" x14ac:dyDescent="0.25">
      <c r="A18" s="76"/>
      <c r="B18" s="35" t="s">
        <v>167</v>
      </c>
      <c r="C18" s="35">
        <v>55</v>
      </c>
      <c r="D18" s="35">
        <v>1782</v>
      </c>
      <c r="E18" s="35">
        <v>1837</v>
      </c>
      <c r="F18" s="35">
        <v>21</v>
      </c>
      <c r="G18" s="35">
        <v>595</v>
      </c>
      <c r="H18" s="35">
        <v>616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6">
        <v>0</v>
      </c>
      <c r="O18" s="41">
        <f t="shared" si="0"/>
        <v>2453</v>
      </c>
    </row>
    <row r="19" spans="1:15" x14ac:dyDescent="0.25">
      <c r="A19" s="76"/>
      <c r="B19" s="35" t="s">
        <v>168</v>
      </c>
      <c r="C19" s="35">
        <v>119</v>
      </c>
      <c r="D19" s="35">
        <v>5823</v>
      </c>
      <c r="E19" s="35">
        <v>5942</v>
      </c>
      <c r="F19" s="35">
        <v>10</v>
      </c>
      <c r="G19" s="35">
        <v>935</v>
      </c>
      <c r="H19" s="35">
        <v>945</v>
      </c>
      <c r="I19" s="35">
        <v>1</v>
      </c>
      <c r="J19" s="35">
        <v>1</v>
      </c>
      <c r="K19" s="35">
        <v>2</v>
      </c>
      <c r="L19" s="35">
        <v>0</v>
      </c>
      <c r="M19" s="35">
        <v>0</v>
      </c>
      <c r="N19" s="36">
        <v>0</v>
      </c>
      <c r="O19" s="41">
        <f t="shared" si="0"/>
        <v>6889</v>
      </c>
    </row>
    <row r="20" spans="1:15" x14ac:dyDescent="0.25">
      <c r="A20" s="76"/>
      <c r="B20" s="35" t="s">
        <v>169</v>
      </c>
      <c r="C20" s="35">
        <v>49</v>
      </c>
      <c r="D20" s="35">
        <v>1861</v>
      </c>
      <c r="E20" s="35">
        <v>1910</v>
      </c>
      <c r="F20" s="35">
        <v>10</v>
      </c>
      <c r="G20" s="35">
        <v>453</v>
      </c>
      <c r="H20" s="35">
        <v>463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6">
        <v>0</v>
      </c>
      <c r="O20" s="41">
        <f t="shared" si="0"/>
        <v>2373</v>
      </c>
    </row>
    <row r="21" spans="1:15" x14ac:dyDescent="0.25">
      <c r="A21" s="76"/>
      <c r="B21" s="35" t="s">
        <v>170</v>
      </c>
      <c r="C21" s="35">
        <v>41</v>
      </c>
      <c r="D21" s="35">
        <v>2681</v>
      </c>
      <c r="E21" s="35">
        <v>2722</v>
      </c>
      <c r="F21" s="35">
        <v>8</v>
      </c>
      <c r="G21" s="35">
        <v>660</v>
      </c>
      <c r="H21" s="35">
        <v>668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6">
        <v>0</v>
      </c>
      <c r="O21" s="41">
        <f t="shared" si="0"/>
        <v>3390</v>
      </c>
    </row>
    <row r="22" spans="1:15" x14ac:dyDescent="0.25">
      <c r="A22" s="76"/>
      <c r="B22" s="35" t="s">
        <v>171</v>
      </c>
      <c r="C22" s="35">
        <v>51</v>
      </c>
      <c r="D22" s="35">
        <v>2606</v>
      </c>
      <c r="E22" s="35">
        <v>2657</v>
      </c>
      <c r="F22" s="35">
        <v>6</v>
      </c>
      <c r="G22" s="35">
        <v>337</v>
      </c>
      <c r="H22" s="35">
        <v>343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6">
        <v>0</v>
      </c>
      <c r="O22" s="41">
        <f t="shared" si="0"/>
        <v>3000</v>
      </c>
    </row>
    <row r="23" spans="1:15" x14ac:dyDescent="0.25">
      <c r="A23" s="76"/>
      <c r="B23" s="35" t="s">
        <v>172</v>
      </c>
      <c r="C23" s="35">
        <v>63</v>
      </c>
      <c r="D23" s="35">
        <v>3962</v>
      </c>
      <c r="E23" s="35">
        <v>4025</v>
      </c>
      <c r="F23" s="35">
        <v>14</v>
      </c>
      <c r="G23" s="35">
        <v>999</v>
      </c>
      <c r="H23" s="35">
        <v>1013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6">
        <v>0</v>
      </c>
      <c r="O23" s="41">
        <f t="shared" si="0"/>
        <v>5038</v>
      </c>
    </row>
    <row r="24" spans="1:15" x14ac:dyDescent="0.25">
      <c r="A24" s="76"/>
      <c r="B24" s="35" t="s">
        <v>173</v>
      </c>
      <c r="C24" s="35">
        <v>9</v>
      </c>
      <c r="D24" s="35">
        <v>287</v>
      </c>
      <c r="E24" s="35">
        <v>296</v>
      </c>
      <c r="F24" s="35">
        <v>0</v>
      </c>
      <c r="G24" s="35">
        <v>96</v>
      </c>
      <c r="H24" s="35">
        <v>96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>
        <v>0</v>
      </c>
      <c r="O24" s="41">
        <f t="shared" si="0"/>
        <v>392</v>
      </c>
    </row>
    <row r="25" spans="1:15" x14ac:dyDescent="0.25">
      <c r="A25" s="76"/>
      <c r="B25" s="35" t="s">
        <v>174</v>
      </c>
      <c r="C25" s="35">
        <v>66</v>
      </c>
      <c r="D25" s="35">
        <v>2446</v>
      </c>
      <c r="E25" s="35">
        <v>2512</v>
      </c>
      <c r="F25" s="35">
        <v>6</v>
      </c>
      <c r="G25" s="35">
        <v>368</v>
      </c>
      <c r="H25" s="35">
        <v>374</v>
      </c>
      <c r="I25" s="35">
        <v>0</v>
      </c>
      <c r="J25" s="35">
        <v>2</v>
      </c>
      <c r="K25" s="35">
        <v>2</v>
      </c>
      <c r="L25" s="35">
        <v>0</v>
      </c>
      <c r="M25" s="35">
        <v>2</v>
      </c>
      <c r="N25" s="36">
        <v>2</v>
      </c>
      <c r="O25" s="41">
        <f t="shared" si="0"/>
        <v>2890</v>
      </c>
    </row>
    <row r="26" spans="1:15" x14ac:dyDescent="0.25">
      <c r="A26" s="76"/>
      <c r="B26" s="35" t="s">
        <v>175</v>
      </c>
      <c r="C26" s="35">
        <v>17</v>
      </c>
      <c r="D26" s="35">
        <v>1111</v>
      </c>
      <c r="E26" s="35">
        <v>1128</v>
      </c>
      <c r="F26" s="35">
        <v>2</v>
      </c>
      <c r="G26" s="35">
        <v>261</v>
      </c>
      <c r="H26" s="35">
        <v>263</v>
      </c>
      <c r="I26" s="35">
        <v>0</v>
      </c>
      <c r="J26" s="35">
        <v>0</v>
      </c>
      <c r="K26" s="35">
        <v>0</v>
      </c>
      <c r="L26" s="35">
        <v>0</v>
      </c>
      <c r="M26" s="35">
        <v>1</v>
      </c>
      <c r="N26" s="36">
        <v>1</v>
      </c>
      <c r="O26" s="41">
        <f t="shared" si="0"/>
        <v>1392</v>
      </c>
    </row>
    <row r="27" spans="1:15" x14ac:dyDescent="0.25">
      <c r="A27" s="76"/>
      <c r="B27" s="35" t="s">
        <v>176</v>
      </c>
      <c r="C27" s="35">
        <v>3</v>
      </c>
      <c r="D27" s="35">
        <v>187</v>
      </c>
      <c r="E27" s="35">
        <v>190</v>
      </c>
      <c r="F27" s="35">
        <v>0</v>
      </c>
      <c r="G27" s="35">
        <v>35</v>
      </c>
      <c r="H27" s="35">
        <v>35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6">
        <v>0</v>
      </c>
      <c r="O27" s="41">
        <f t="shared" si="0"/>
        <v>225</v>
      </c>
    </row>
    <row r="28" spans="1:15" x14ac:dyDescent="0.25">
      <c r="A28" s="76"/>
      <c r="B28" s="35" t="s">
        <v>177</v>
      </c>
      <c r="C28" s="35">
        <v>3</v>
      </c>
      <c r="D28" s="35">
        <v>22</v>
      </c>
      <c r="E28" s="35">
        <v>25</v>
      </c>
      <c r="F28" s="35">
        <v>0</v>
      </c>
      <c r="G28" s="35">
        <v>7</v>
      </c>
      <c r="H28" s="35">
        <v>7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6">
        <v>0</v>
      </c>
      <c r="O28" s="41">
        <f t="shared" si="0"/>
        <v>32</v>
      </c>
    </row>
    <row r="29" spans="1:15" ht="17.25" thickBot="1" x14ac:dyDescent="0.3">
      <c r="A29" s="77"/>
      <c r="B29" s="37" t="s">
        <v>13</v>
      </c>
      <c r="C29" s="37">
        <v>2146</v>
      </c>
      <c r="D29" s="37">
        <v>119891</v>
      </c>
      <c r="E29" s="37">
        <v>122037</v>
      </c>
      <c r="F29" s="37">
        <v>207</v>
      </c>
      <c r="G29" s="37">
        <v>22546</v>
      </c>
      <c r="H29" s="37">
        <v>22753</v>
      </c>
      <c r="I29" s="37">
        <v>6</v>
      </c>
      <c r="J29" s="37">
        <v>68</v>
      </c>
      <c r="K29" s="37">
        <v>74</v>
      </c>
      <c r="L29" s="37">
        <v>0</v>
      </c>
      <c r="M29" s="37">
        <v>15</v>
      </c>
      <c r="N29" s="38">
        <v>15</v>
      </c>
      <c r="O29" s="48">
        <f t="shared" si="0"/>
        <v>144879</v>
      </c>
    </row>
    <row r="30" spans="1:15" x14ac:dyDescent="0.25">
      <c r="B30" s="39" t="s">
        <v>180</v>
      </c>
      <c r="C30" s="39">
        <v>3247</v>
      </c>
      <c r="D30" s="39">
        <v>184559</v>
      </c>
      <c r="E30" s="39">
        <f>C30+D30</f>
        <v>187806</v>
      </c>
      <c r="F30" s="39">
        <v>457</v>
      </c>
      <c r="G30" s="39">
        <v>57257</v>
      </c>
      <c r="H30" s="39">
        <f>F30+G30</f>
        <v>57714</v>
      </c>
      <c r="I30" s="39">
        <v>14</v>
      </c>
      <c r="J30" s="39">
        <v>198</v>
      </c>
      <c r="K30" s="39">
        <f>I30+J30</f>
        <v>212</v>
      </c>
      <c r="L30" s="39">
        <v>2</v>
      </c>
      <c r="M30" s="39">
        <v>192</v>
      </c>
      <c r="N30" s="40">
        <f>L30+M30</f>
        <v>194</v>
      </c>
      <c r="O30" s="49">
        <f t="shared" si="0"/>
        <v>245926</v>
      </c>
    </row>
    <row r="31" spans="1:15" x14ac:dyDescent="0.25">
      <c r="B31" s="41" t="s">
        <v>182</v>
      </c>
      <c r="C31" s="41">
        <v>3247</v>
      </c>
      <c r="D31" s="41">
        <v>184559</v>
      </c>
      <c r="E31" s="41">
        <f>C31+D31</f>
        <v>187806</v>
      </c>
      <c r="F31" s="41">
        <v>2329</v>
      </c>
      <c r="G31" s="41">
        <v>214983</v>
      </c>
      <c r="H31" s="41">
        <f>F31+G31</f>
        <v>217312</v>
      </c>
      <c r="I31" s="41">
        <v>14</v>
      </c>
      <c r="J31" s="41">
        <v>198</v>
      </c>
      <c r="K31" s="41">
        <f>I31+J31</f>
        <v>212</v>
      </c>
      <c r="L31" s="41">
        <v>4</v>
      </c>
      <c r="M31" s="41">
        <v>318</v>
      </c>
      <c r="N31" s="42">
        <f>L31+M31</f>
        <v>322</v>
      </c>
      <c r="O31" s="41">
        <f t="shared" si="0"/>
        <v>405652</v>
      </c>
    </row>
    <row r="32" spans="1:15" s="43" customFormat="1" x14ac:dyDescent="0.25">
      <c r="B32" s="44" t="s">
        <v>188</v>
      </c>
      <c r="C32" s="67">
        <f>O29/O30</f>
        <v>0.58911623821800052</v>
      </c>
      <c r="D32" s="67"/>
      <c r="E32" s="45"/>
    </row>
    <row r="33" spans="2:15" s="43" customFormat="1" x14ac:dyDescent="0.25">
      <c r="B33" s="44" t="s">
        <v>188</v>
      </c>
      <c r="D33" s="21">
        <f>O29/(O30-H33)</f>
        <v>0.60762471952523744</v>
      </c>
      <c r="E33" s="45" t="s">
        <v>189</v>
      </c>
      <c r="H33" s="43">
        <f>age!D13+age!G13+age!P13+age!S13</f>
        <v>7491</v>
      </c>
      <c r="I33" s="43" t="s">
        <v>193</v>
      </c>
      <c r="K33" s="88"/>
      <c r="L33" s="88" t="s">
        <v>195</v>
      </c>
      <c r="M33" s="88" t="s">
        <v>196</v>
      </c>
      <c r="N33" s="89" t="s">
        <v>197</v>
      </c>
      <c r="O33" s="89" t="s">
        <v>198</v>
      </c>
    </row>
    <row r="34" spans="2:15" s="43" customFormat="1" x14ac:dyDescent="0.25">
      <c r="B34" s="46" t="s">
        <v>190</v>
      </c>
      <c r="C34" s="47"/>
      <c r="D34" s="47"/>
      <c r="E34" s="47"/>
      <c r="K34" s="88" t="s">
        <v>199</v>
      </c>
      <c r="L34" s="90">
        <f>C29+I29</f>
        <v>2152</v>
      </c>
      <c r="M34" s="90">
        <f>F29+L29</f>
        <v>207</v>
      </c>
      <c r="N34" s="91">
        <f>SUM(L34:M34)</f>
        <v>2359</v>
      </c>
      <c r="O34" s="92">
        <f>N34/N36</f>
        <v>1.6282553027008744E-2</v>
      </c>
    </row>
    <row r="35" spans="2:15" s="43" customFormat="1" x14ac:dyDescent="0.25">
      <c r="B35" s="46" t="s">
        <v>191</v>
      </c>
      <c r="C35" s="47"/>
      <c r="D35" s="47"/>
      <c r="E35" s="47"/>
      <c r="K35" s="93" t="s">
        <v>200</v>
      </c>
      <c r="L35" s="90">
        <f>D29+J29</f>
        <v>119959</v>
      </c>
      <c r="M35" s="90">
        <f>G29+M29</f>
        <v>22561</v>
      </c>
      <c r="N35" s="91">
        <f>SUM(L35:M35)</f>
        <v>142520</v>
      </c>
      <c r="O35" s="92">
        <f>N35/N36</f>
        <v>0.98371744697299124</v>
      </c>
    </row>
    <row r="36" spans="2:15" s="43" customFormat="1" x14ac:dyDescent="0.25">
      <c r="B36" s="46" t="s">
        <v>192</v>
      </c>
      <c r="C36" s="47"/>
      <c r="D36" s="47"/>
      <c r="E36" s="47"/>
      <c r="K36" s="89" t="s">
        <v>13</v>
      </c>
      <c r="L36" s="94">
        <f>SUM(L34:L35)</f>
        <v>122111</v>
      </c>
      <c r="M36" s="94">
        <f>SUM(M34:M35)</f>
        <v>22768</v>
      </c>
      <c r="N36" s="91">
        <f>SUM(L36:M36)</f>
        <v>144879</v>
      </c>
      <c r="O36" s="92">
        <f>SUM(O34:O35)</f>
        <v>1</v>
      </c>
    </row>
    <row r="37" spans="2:15" x14ac:dyDescent="0.25">
      <c r="K37" s="7" t="s">
        <v>201</v>
      </c>
      <c r="L37" s="95">
        <f>L36/N36</f>
        <v>0.84284816985208344</v>
      </c>
      <c r="M37" s="95">
        <f>M36/N36</f>
        <v>0.15715183014791653</v>
      </c>
      <c r="N37" s="95">
        <f>SUM(L37:M37)</f>
        <v>1</v>
      </c>
      <c r="O37" s="7"/>
    </row>
  </sheetData>
  <mergeCells count="11">
    <mergeCell ref="B1:N1"/>
    <mergeCell ref="B2:N2"/>
    <mergeCell ref="C4:E4"/>
    <mergeCell ref="F4:H4"/>
    <mergeCell ref="I4:K4"/>
    <mergeCell ref="O3:O5"/>
    <mergeCell ref="C32:D32"/>
    <mergeCell ref="L4:N4"/>
    <mergeCell ref="C3:H3"/>
    <mergeCell ref="I3:N3"/>
    <mergeCell ref="A7:A29"/>
  </mergeCells>
  <phoneticPr fontId="2" type="noConversion"/>
  <pageMargins left="0.23622047244094491" right="0.23622047244094491" top="0.15748031496062992" bottom="0.15748031496062992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75" zoomScaleNormal="75" workbookViewId="0">
      <selection activeCell="M18" sqref="M18"/>
    </sheetView>
  </sheetViews>
  <sheetFormatPr defaultRowHeight="16.5" x14ac:dyDescent="0.25"/>
  <sheetData>
    <row r="1" spans="1:12" ht="25.5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2" ht="25.5" x14ac:dyDescent="0.4">
      <c r="A2" s="58" t="s">
        <v>185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 t="s">
        <v>3</v>
      </c>
      <c r="L3" s="3">
        <f ca="1">NOW()</f>
        <v>45161.455294907406</v>
      </c>
    </row>
    <row r="4" spans="1:12" ht="17.25" thickBo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4"/>
    </row>
    <row r="5" spans="1:12" ht="17.25" thickTop="1" x14ac:dyDescent="0.25">
      <c r="A5" s="5"/>
      <c r="B5" s="84" t="s">
        <v>4</v>
      </c>
      <c r="C5" s="85"/>
      <c r="D5" s="85"/>
      <c r="E5" s="85"/>
      <c r="F5" s="85"/>
      <c r="G5" s="85"/>
      <c r="H5" s="86" t="s">
        <v>5</v>
      </c>
      <c r="I5" s="87"/>
      <c r="J5" s="87"/>
      <c r="K5" s="87"/>
      <c r="L5" s="87"/>
    </row>
    <row r="6" spans="1:12" x14ac:dyDescent="0.25">
      <c r="A6" s="19"/>
      <c r="B6" s="83" t="s">
        <v>8</v>
      </c>
      <c r="C6" s="83"/>
      <c r="D6" s="83"/>
      <c r="E6" s="83" t="s">
        <v>9</v>
      </c>
      <c r="F6" s="83"/>
      <c r="G6" s="83"/>
      <c r="H6" s="83"/>
      <c r="I6" s="83"/>
      <c r="J6" s="83" t="s">
        <v>9</v>
      </c>
      <c r="K6" s="83"/>
      <c r="L6" s="83"/>
    </row>
    <row r="7" spans="1:12" x14ac:dyDescent="0.25">
      <c r="A7" s="20" t="s">
        <v>153</v>
      </c>
      <c r="B7" s="6" t="s">
        <v>11</v>
      </c>
      <c r="C7" s="6" t="s">
        <v>12</v>
      </c>
      <c r="D7" s="6" t="s">
        <v>13</v>
      </c>
      <c r="E7" s="6" t="s">
        <v>11</v>
      </c>
      <c r="F7" s="6" t="s">
        <v>12</v>
      </c>
      <c r="G7" s="6" t="s">
        <v>13</v>
      </c>
      <c r="H7" s="6" t="s">
        <v>12</v>
      </c>
      <c r="I7" s="6" t="s">
        <v>13</v>
      </c>
      <c r="J7" s="6" t="s">
        <v>11</v>
      </c>
      <c r="K7" s="6" t="s">
        <v>12</v>
      </c>
      <c r="L7" s="6" t="s">
        <v>13</v>
      </c>
    </row>
    <row r="8" spans="1:12" hidden="1" x14ac:dyDescent="0.25">
      <c r="A8" s="7" t="s">
        <v>14</v>
      </c>
      <c r="B8" s="7"/>
      <c r="C8" s="7"/>
      <c r="D8" s="7"/>
      <c r="E8" s="7" t="s">
        <v>21</v>
      </c>
      <c r="F8" s="7" t="s">
        <v>22</v>
      </c>
      <c r="G8" s="7" t="s">
        <v>23</v>
      </c>
      <c r="H8" s="7"/>
      <c r="I8" s="7"/>
      <c r="J8" s="7" t="s">
        <v>30</v>
      </c>
      <c r="K8" s="7" t="s">
        <v>31</v>
      </c>
      <c r="L8" s="7" t="s">
        <v>32</v>
      </c>
    </row>
    <row r="9" spans="1:12" x14ac:dyDescent="0.25">
      <c r="A9" s="7" t="s">
        <v>154</v>
      </c>
      <c r="B9" s="7" t="s">
        <v>34</v>
      </c>
      <c r="C9" s="7" t="s">
        <v>43</v>
      </c>
      <c r="D9" s="7" t="s">
        <v>43</v>
      </c>
      <c r="E9" s="7" t="s">
        <v>34</v>
      </c>
      <c r="F9" s="7" t="s">
        <v>105</v>
      </c>
      <c r="G9" s="7" t="s">
        <v>105</v>
      </c>
      <c r="H9" s="7" t="s">
        <v>34</v>
      </c>
      <c r="I9" s="7" t="s">
        <v>34</v>
      </c>
      <c r="J9" s="7" t="s">
        <v>34</v>
      </c>
      <c r="K9" s="7" t="s">
        <v>34</v>
      </c>
      <c r="L9" s="7" t="s">
        <v>34</v>
      </c>
    </row>
    <row r="10" spans="1:12" x14ac:dyDescent="0.25">
      <c r="A10" s="7" t="s">
        <v>156</v>
      </c>
      <c r="B10" s="7" t="s">
        <v>34</v>
      </c>
      <c r="C10" s="7" t="s">
        <v>113</v>
      </c>
      <c r="D10" s="7" t="s">
        <v>113</v>
      </c>
      <c r="E10" s="7" t="s">
        <v>34</v>
      </c>
      <c r="F10" s="7" t="s">
        <v>142</v>
      </c>
      <c r="G10" s="7" t="s">
        <v>142</v>
      </c>
      <c r="H10" s="7" t="s">
        <v>34</v>
      </c>
      <c r="I10" s="7" t="s">
        <v>34</v>
      </c>
      <c r="J10" s="7" t="s">
        <v>34</v>
      </c>
      <c r="K10" s="7" t="s">
        <v>34</v>
      </c>
      <c r="L10" s="7" t="s">
        <v>34</v>
      </c>
    </row>
    <row r="11" spans="1:12" x14ac:dyDescent="0.25">
      <c r="A11" s="7" t="s">
        <v>157</v>
      </c>
      <c r="B11" s="7" t="s">
        <v>34</v>
      </c>
      <c r="C11" s="7" t="s">
        <v>43</v>
      </c>
      <c r="D11" s="7" t="s">
        <v>43</v>
      </c>
      <c r="E11" s="7" t="s">
        <v>34</v>
      </c>
      <c r="F11" s="7" t="s">
        <v>152</v>
      </c>
      <c r="G11" s="7" t="s">
        <v>152</v>
      </c>
      <c r="H11" s="7" t="s">
        <v>34</v>
      </c>
      <c r="I11" s="7" t="s">
        <v>34</v>
      </c>
      <c r="J11" s="7" t="s">
        <v>34</v>
      </c>
      <c r="K11" s="7" t="s">
        <v>34</v>
      </c>
      <c r="L11" s="7" t="s">
        <v>34</v>
      </c>
    </row>
    <row r="12" spans="1:12" x14ac:dyDescent="0.25">
      <c r="A12" s="7" t="s">
        <v>158</v>
      </c>
      <c r="B12" s="7" t="s">
        <v>34</v>
      </c>
      <c r="C12" s="7" t="s">
        <v>76</v>
      </c>
      <c r="D12" s="7" t="s">
        <v>76</v>
      </c>
      <c r="E12" s="7" t="s">
        <v>34</v>
      </c>
      <c r="F12" s="7" t="s">
        <v>155</v>
      </c>
      <c r="G12" s="7" t="s">
        <v>155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</row>
    <row r="13" spans="1:12" x14ac:dyDescent="0.25">
      <c r="A13" s="7" t="s">
        <v>159</v>
      </c>
      <c r="B13" s="7" t="s">
        <v>34</v>
      </c>
      <c r="C13" s="7" t="s">
        <v>34</v>
      </c>
      <c r="D13" s="7" t="s">
        <v>34</v>
      </c>
      <c r="E13" s="7" t="s">
        <v>34</v>
      </c>
      <c r="F13" s="7" t="s">
        <v>43</v>
      </c>
      <c r="G13" s="7" t="s">
        <v>43</v>
      </c>
      <c r="H13" s="7" t="s">
        <v>34</v>
      </c>
      <c r="I13" s="7" t="s">
        <v>34</v>
      </c>
      <c r="J13" s="7" t="s">
        <v>34</v>
      </c>
      <c r="K13" s="7" t="s">
        <v>34</v>
      </c>
      <c r="L13" s="7" t="s">
        <v>34</v>
      </c>
    </row>
    <row r="14" spans="1:12" x14ac:dyDescent="0.25">
      <c r="A14" s="7" t="s">
        <v>160</v>
      </c>
      <c r="B14" s="7" t="s">
        <v>34</v>
      </c>
      <c r="C14" s="7" t="s">
        <v>43</v>
      </c>
      <c r="D14" s="7" t="s">
        <v>43</v>
      </c>
      <c r="E14" s="7" t="s">
        <v>34</v>
      </c>
      <c r="F14" s="7" t="s">
        <v>43</v>
      </c>
      <c r="G14" s="7" t="s">
        <v>43</v>
      </c>
      <c r="H14" s="7" t="s">
        <v>34</v>
      </c>
      <c r="I14" s="7" t="s">
        <v>34</v>
      </c>
      <c r="J14" s="7" t="s">
        <v>34</v>
      </c>
      <c r="K14" s="7" t="s">
        <v>34</v>
      </c>
      <c r="L14" s="7" t="s">
        <v>34</v>
      </c>
    </row>
    <row r="15" spans="1:12" x14ac:dyDescent="0.25">
      <c r="A15" s="7" t="s">
        <v>161</v>
      </c>
      <c r="B15" s="7" t="s">
        <v>34</v>
      </c>
      <c r="C15" s="7" t="s">
        <v>34</v>
      </c>
      <c r="D15" s="7" t="s">
        <v>34</v>
      </c>
      <c r="E15" s="7" t="s">
        <v>34</v>
      </c>
      <c r="F15" s="7" t="s">
        <v>105</v>
      </c>
      <c r="G15" s="7" t="s">
        <v>105</v>
      </c>
      <c r="H15" s="7" t="s">
        <v>34</v>
      </c>
      <c r="I15" s="7" t="s">
        <v>34</v>
      </c>
      <c r="J15" s="7" t="s">
        <v>34</v>
      </c>
      <c r="K15" s="7" t="s">
        <v>34</v>
      </c>
      <c r="L15" s="7" t="s">
        <v>34</v>
      </c>
    </row>
    <row r="16" spans="1:12" x14ac:dyDescent="0.25">
      <c r="A16" s="7" t="s">
        <v>162</v>
      </c>
      <c r="B16" s="7" t="s">
        <v>34</v>
      </c>
      <c r="C16" s="7" t="s">
        <v>43</v>
      </c>
      <c r="D16" s="7" t="s">
        <v>43</v>
      </c>
      <c r="E16" s="7" t="s">
        <v>34</v>
      </c>
      <c r="F16" s="7" t="s">
        <v>163</v>
      </c>
      <c r="G16" s="7" t="s">
        <v>163</v>
      </c>
      <c r="H16" s="7" t="s">
        <v>34</v>
      </c>
      <c r="I16" s="7" t="s">
        <v>34</v>
      </c>
      <c r="J16" s="7" t="s">
        <v>34</v>
      </c>
      <c r="K16" s="7" t="s">
        <v>34</v>
      </c>
      <c r="L16" s="7" t="s">
        <v>34</v>
      </c>
    </row>
    <row r="17" spans="1:12" x14ac:dyDescent="0.25">
      <c r="A17" s="7" t="s">
        <v>164</v>
      </c>
      <c r="B17" s="7" t="s">
        <v>34</v>
      </c>
      <c r="C17" s="7" t="s">
        <v>43</v>
      </c>
      <c r="D17" s="7" t="s">
        <v>43</v>
      </c>
      <c r="E17" s="7" t="s">
        <v>34</v>
      </c>
      <c r="F17" s="7" t="s">
        <v>121</v>
      </c>
      <c r="G17" s="7" t="s">
        <v>121</v>
      </c>
      <c r="H17" s="7" t="s">
        <v>34</v>
      </c>
      <c r="I17" s="7" t="s">
        <v>34</v>
      </c>
      <c r="J17" s="7" t="s">
        <v>34</v>
      </c>
      <c r="K17" s="7" t="s">
        <v>34</v>
      </c>
      <c r="L17" s="7" t="s">
        <v>34</v>
      </c>
    </row>
    <row r="18" spans="1:12" x14ac:dyDescent="0.25">
      <c r="A18" s="7" t="s">
        <v>165</v>
      </c>
      <c r="B18" s="7" t="s">
        <v>34</v>
      </c>
      <c r="C18" s="7" t="s">
        <v>34</v>
      </c>
      <c r="D18" s="7" t="s">
        <v>34</v>
      </c>
      <c r="E18" s="7" t="s">
        <v>34</v>
      </c>
      <c r="F18" s="7" t="s">
        <v>43</v>
      </c>
      <c r="G18" s="7" t="s">
        <v>43</v>
      </c>
      <c r="H18" s="7" t="s">
        <v>34</v>
      </c>
      <c r="I18" s="7" t="s">
        <v>34</v>
      </c>
      <c r="J18" s="7" t="s">
        <v>34</v>
      </c>
      <c r="K18" s="7" t="s">
        <v>34</v>
      </c>
      <c r="L18" s="7" t="s">
        <v>34</v>
      </c>
    </row>
    <row r="19" spans="1:12" x14ac:dyDescent="0.25">
      <c r="A19" s="7" t="s">
        <v>166</v>
      </c>
      <c r="B19" s="7" t="s">
        <v>34</v>
      </c>
      <c r="C19" s="7" t="s">
        <v>43</v>
      </c>
      <c r="D19" s="7" t="s">
        <v>43</v>
      </c>
      <c r="E19" s="7" t="s">
        <v>34</v>
      </c>
      <c r="F19" s="7" t="s">
        <v>121</v>
      </c>
      <c r="G19" s="7" t="s">
        <v>121</v>
      </c>
      <c r="H19" s="7" t="s">
        <v>34</v>
      </c>
      <c r="I19" s="7" t="s">
        <v>34</v>
      </c>
      <c r="J19" s="7" t="s">
        <v>34</v>
      </c>
      <c r="K19" s="7" t="s">
        <v>34</v>
      </c>
      <c r="L19" s="7" t="s">
        <v>34</v>
      </c>
    </row>
    <row r="20" spans="1:12" x14ac:dyDescent="0.25">
      <c r="A20" s="7" t="s">
        <v>167</v>
      </c>
      <c r="B20" s="7" t="s">
        <v>34</v>
      </c>
      <c r="C20" s="7" t="s">
        <v>34</v>
      </c>
      <c r="D20" s="7" t="s">
        <v>34</v>
      </c>
      <c r="E20" s="7" t="s">
        <v>34</v>
      </c>
      <c r="F20" s="7" t="s">
        <v>43</v>
      </c>
      <c r="G20" s="7" t="s">
        <v>43</v>
      </c>
      <c r="H20" s="7" t="s">
        <v>34</v>
      </c>
      <c r="I20" s="7" t="s">
        <v>34</v>
      </c>
      <c r="J20" s="7" t="s">
        <v>34</v>
      </c>
      <c r="K20" s="7" t="s">
        <v>34</v>
      </c>
      <c r="L20" s="7" t="s">
        <v>34</v>
      </c>
    </row>
    <row r="21" spans="1:12" x14ac:dyDescent="0.25">
      <c r="A21" s="7" t="s">
        <v>168</v>
      </c>
      <c r="B21" s="7" t="s">
        <v>34</v>
      </c>
      <c r="C21" s="7" t="s">
        <v>76</v>
      </c>
      <c r="D21" s="7" t="s">
        <v>76</v>
      </c>
      <c r="E21" s="7" t="s">
        <v>34</v>
      </c>
      <c r="F21" s="7" t="s">
        <v>42</v>
      </c>
      <c r="G21" s="7" t="s">
        <v>42</v>
      </c>
      <c r="H21" s="7" t="s">
        <v>34</v>
      </c>
      <c r="I21" s="7" t="s">
        <v>34</v>
      </c>
      <c r="J21" s="7" t="s">
        <v>34</v>
      </c>
      <c r="K21" s="7" t="s">
        <v>34</v>
      </c>
      <c r="L21" s="7" t="s">
        <v>34</v>
      </c>
    </row>
    <row r="22" spans="1:12" x14ac:dyDescent="0.25">
      <c r="A22" s="7" t="s">
        <v>169</v>
      </c>
      <c r="B22" s="7" t="s">
        <v>34</v>
      </c>
      <c r="C22" s="7" t="s">
        <v>34</v>
      </c>
      <c r="D22" s="7" t="s">
        <v>34</v>
      </c>
      <c r="E22" s="7" t="s">
        <v>34</v>
      </c>
      <c r="F22" s="7" t="s">
        <v>47</v>
      </c>
      <c r="G22" s="7" t="s">
        <v>47</v>
      </c>
      <c r="H22" s="7" t="s">
        <v>34</v>
      </c>
      <c r="I22" s="7" t="s">
        <v>34</v>
      </c>
      <c r="J22" s="7" t="s">
        <v>34</v>
      </c>
      <c r="K22" s="7" t="s">
        <v>34</v>
      </c>
      <c r="L22" s="7" t="s">
        <v>34</v>
      </c>
    </row>
    <row r="23" spans="1:12" x14ac:dyDescent="0.25">
      <c r="A23" s="7" t="s">
        <v>170</v>
      </c>
      <c r="B23" s="7" t="s">
        <v>34</v>
      </c>
      <c r="C23" s="7" t="s">
        <v>47</v>
      </c>
      <c r="D23" s="7" t="s">
        <v>47</v>
      </c>
      <c r="E23" s="7" t="s">
        <v>34</v>
      </c>
      <c r="F23" s="7" t="s">
        <v>163</v>
      </c>
      <c r="G23" s="7" t="s">
        <v>163</v>
      </c>
      <c r="H23" s="7" t="s">
        <v>34</v>
      </c>
      <c r="I23" s="7" t="s">
        <v>34</v>
      </c>
      <c r="J23" s="7" t="s">
        <v>34</v>
      </c>
      <c r="K23" s="7" t="s">
        <v>34</v>
      </c>
      <c r="L23" s="7" t="s">
        <v>34</v>
      </c>
    </row>
    <row r="24" spans="1:12" x14ac:dyDescent="0.25">
      <c r="A24" s="7" t="s">
        <v>171</v>
      </c>
      <c r="B24" s="7" t="s">
        <v>34</v>
      </c>
      <c r="C24" s="7" t="s">
        <v>34</v>
      </c>
      <c r="D24" s="7" t="s">
        <v>34</v>
      </c>
      <c r="E24" s="7" t="s">
        <v>34</v>
      </c>
      <c r="F24" s="7" t="s">
        <v>43</v>
      </c>
      <c r="G24" s="7" t="s">
        <v>43</v>
      </c>
      <c r="H24" s="7" t="s">
        <v>34</v>
      </c>
      <c r="I24" s="7" t="s">
        <v>34</v>
      </c>
      <c r="J24" s="7" t="s">
        <v>34</v>
      </c>
      <c r="K24" s="7" t="s">
        <v>34</v>
      </c>
      <c r="L24" s="7" t="s">
        <v>34</v>
      </c>
    </row>
    <row r="25" spans="1:12" x14ac:dyDescent="0.25">
      <c r="A25" s="7" t="s">
        <v>172</v>
      </c>
      <c r="B25" s="7" t="s">
        <v>34</v>
      </c>
      <c r="C25" s="7" t="s">
        <v>43</v>
      </c>
      <c r="D25" s="7" t="s">
        <v>43</v>
      </c>
      <c r="E25" s="7" t="s">
        <v>34</v>
      </c>
      <c r="F25" s="7" t="s">
        <v>163</v>
      </c>
      <c r="G25" s="7" t="s">
        <v>163</v>
      </c>
      <c r="H25" s="7" t="s">
        <v>34</v>
      </c>
      <c r="I25" s="7" t="s">
        <v>34</v>
      </c>
      <c r="J25" s="7" t="s">
        <v>34</v>
      </c>
      <c r="K25" s="7" t="s">
        <v>34</v>
      </c>
      <c r="L25" s="7" t="s">
        <v>34</v>
      </c>
    </row>
    <row r="26" spans="1:12" x14ac:dyDescent="0.25">
      <c r="A26" s="7" t="s">
        <v>173</v>
      </c>
      <c r="B26" s="7" t="s">
        <v>34</v>
      </c>
      <c r="C26" s="7" t="s">
        <v>34</v>
      </c>
      <c r="D26" s="7" t="s">
        <v>34</v>
      </c>
      <c r="E26" s="7" t="s">
        <v>34</v>
      </c>
      <c r="F26" s="7" t="s">
        <v>43</v>
      </c>
      <c r="G26" s="7" t="s">
        <v>43</v>
      </c>
      <c r="H26" s="7" t="s">
        <v>34</v>
      </c>
      <c r="I26" s="7" t="s">
        <v>34</v>
      </c>
      <c r="J26" s="7" t="s">
        <v>34</v>
      </c>
      <c r="K26" s="7" t="s">
        <v>34</v>
      </c>
      <c r="L26" s="7" t="s">
        <v>34</v>
      </c>
    </row>
    <row r="27" spans="1:12" x14ac:dyDescent="0.25">
      <c r="A27" s="7" t="s">
        <v>174</v>
      </c>
      <c r="B27" s="7" t="s">
        <v>34</v>
      </c>
      <c r="C27" s="7" t="s">
        <v>121</v>
      </c>
      <c r="D27" s="7" t="s">
        <v>121</v>
      </c>
      <c r="E27" s="7" t="s">
        <v>34</v>
      </c>
      <c r="F27" s="7" t="s">
        <v>76</v>
      </c>
      <c r="G27" s="7" t="s">
        <v>76</v>
      </c>
      <c r="H27" s="7" t="s">
        <v>34</v>
      </c>
      <c r="I27" s="7" t="s">
        <v>34</v>
      </c>
      <c r="J27" s="7" t="s">
        <v>34</v>
      </c>
      <c r="K27" s="7" t="s">
        <v>34</v>
      </c>
      <c r="L27" s="7" t="s">
        <v>34</v>
      </c>
    </row>
    <row r="28" spans="1:12" x14ac:dyDescent="0.25">
      <c r="A28" s="7" t="s">
        <v>175</v>
      </c>
      <c r="B28" s="7" t="s">
        <v>34</v>
      </c>
      <c r="C28" s="7" t="s">
        <v>34</v>
      </c>
      <c r="D28" s="7" t="s">
        <v>34</v>
      </c>
      <c r="E28" s="7" t="s">
        <v>34</v>
      </c>
      <c r="F28" s="7" t="s">
        <v>76</v>
      </c>
      <c r="G28" s="7" t="s">
        <v>76</v>
      </c>
      <c r="H28" s="7" t="s">
        <v>34</v>
      </c>
      <c r="I28" s="7" t="s">
        <v>34</v>
      </c>
      <c r="J28" s="7" t="s">
        <v>34</v>
      </c>
      <c r="K28" s="7" t="s">
        <v>34</v>
      </c>
      <c r="L28" s="7" t="s">
        <v>34</v>
      </c>
    </row>
    <row r="29" spans="1:12" x14ac:dyDescent="0.25">
      <c r="A29" s="7" t="s">
        <v>176</v>
      </c>
      <c r="B29" s="7" t="s">
        <v>34</v>
      </c>
      <c r="C29" s="7" t="s">
        <v>34</v>
      </c>
      <c r="D29" s="7" t="s">
        <v>34</v>
      </c>
      <c r="E29" s="7" t="s">
        <v>34</v>
      </c>
      <c r="F29" s="7" t="s">
        <v>34</v>
      </c>
      <c r="G29" s="7" t="s">
        <v>34</v>
      </c>
      <c r="H29" s="7" t="s">
        <v>34</v>
      </c>
      <c r="I29" s="7" t="s">
        <v>34</v>
      </c>
      <c r="J29" s="7" t="s">
        <v>34</v>
      </c>
      <c r="K29" s="7" t="s">
        <v>34</v>
      </c>
      <c r="L29" s="7" t="s">
        <v>34</v>
      </c>
    </row>
    <row r="30" spans="1:12" x14ac:dyDescent="0.25">
      <c r="A30" s="7" t="s">
        <v>177</v>
      </c>
      <c r="B30" s="7" t="s">
        <v>34</v>
      </c>
      <c r="C30" s="7" t="s">
        <v>34</v>
      </c>
      <c r="D30" s="7" t="s">
        <v>34</v>
      </c>
      <c r="E30" s="7" t="s">
        <v>34</v>
      </c>
      <c r="F30" s="7" t="s">
        <v>34</v>
      </c>
      <c r="G30" s="7" t="s">
        <v>34</v>
      </c>
      <c r="H30" s="7" t="s">
        <v>34</v>
      </c>
      <c r="I30" s="7" t="s">
        <v>34</v>
      </c>
      <c r="J30" s="7" t="s">
        <v>34</v>
      </c>
      <c r="K30" s="7" t="s">
        <v>34</v>
      </c>
      <c r="L30" s="7" t="s">
        <v>34</v>
      </c>
    </row>
    <row r="31" spans="1:12" x14ac:dyDescent="0.25">
      <c r="A31" s="7" t="s">
        <v>13</v>
      </c>
      <c r="B31" s="7" t="s">
        <v>34</v>
      </c>
      <c r="C31" s="7" t="s">
        <v>178</v>
      </c>
      <c r="D31" s="7" t="s">
        <v>178</v>
      </c>
      <c r="E31" s="7" t="s">
        <v>34</v>
      </c>
      <c r="F31" s="7" t="s">
        <v>179</v>
      </c>
      <c r="G31" s="7" t="s">
        <v>179</v>
      </c>
      <c r="H31" s="7" t="s">
        <v>34</v>
      </c>
      <c r="I31" s="7" t="s">
        <v>34</v>
      </c>
      <c r="J31" s="7" t="s">
        <v>34</v>
      </c>
      <c r="K31" s="7" t="s">
        <v>34</v>
      </c>
      <c r="L31" s="7" t="s">
        <v>34</v>
      </c>
    </row>
    <row r="32" spans="1:12" x14ac:dyDescent="0.25">
      <c r="A32" s="7" t="s">
        <v>180</v>
      </c>
      <c r="B32" s="7" t="s">
        <v>34</v>
      </c>
      <c r="C32" s="7" t="s">
        <v>76</v>
      </c>
      <c r="D32" s="7"/>
      <c r="E32" s="7" t="s">
        <v>34</v>
      </c>
      <c r="F32" s="7" t="s">
        <v>181</v>
      </c>
      <c r="G32" s="7"/>
      <c r="H32" s="7" t="s">
        <v>34</v>
      </c>
      <c r="I32" s="7"/>
      <c r="J32" s="7" t="s">
        <v>34</v>
      </c>
      <c r="K32" s="7" t="s">
        <v>105</v>
      </c>
      <c r="L32" s="7"/>
    </row>
    <row r="33" spans="1:12" x14ac:dyDescent="0.25">
      <c r="A33" s="7" t="s">
        <v>182</v>
      </c>
      <c r="B33" s="7" t="s">
        <v>47</v>
      </c>
      <c r="C33" s="7" t="s">
        <v>137</v>
      </c>
      <c r="D33" s="7"/>
      <c r="E33" s="7" t="s">
        <v>42</v>
      </c>
      <c r="F33" s="7" t="s">
        <v>183</v>
      </c>
      <c r="G33" s="7"/>
      <c r="H33" s="7" t="s">
        <v>34</v>
      </c>
      <c r="I33" s="7"/>
      <c r="J33" s="7" t="s">
        <v>34</v>
      </c>
      <c r="K33" s="7" t="s">
        <v>184</v>
      </c>
      <c r="L33" s="7"/>
    </row>
  </sheetData>
  <mergeCells count="8">
    <mergeCell ref="H6:I6"/>
    <mergeCell ref="J6:L6"/>
    <mergeCell ref="B5:G5"/>
    <mergeCell ref="H5:L5"/>
    <mergeCell ref="A1:L1"/>
    <mergeCell ref="A2:L2"/>
    <mergeCell ref="B6:D6"/>
    <mergeCell ref="E6:G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age</vt:lpstr>
      <vt:lpstr>nurse</vt:lpstr>
      <vt:lpstr>midwife</vt:lpstr>
      <vt:lpstr>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ASUS-BAKER</dc:creator>
  <cp:lastModifiedBy>user</cp:lastModifiedBy>
  <cp:lastPrinted>2014-04-08T01:07:13Z</cp:lastPrinted>
  <dcterms:created xsi:type="dcterms:W3CDTF">1997-01-14T01:50:29Z</dcterms:created>
  <dcterms:modified xsi:type="dcterms:W3CDTF">2023-08-23T02:55:48Z</dcterms:modified>
</cp:coreProperties>
</file>