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626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1.1-人力小組\85_人力／薪資調查\01.衛福部(含醫院護理人力資源調查)\台閩地區\2014\"/>
    </mc:Choice>
  </mc:AlternateContent>
  <xr:revisionPtr revIDLastSave="0" documentId="8_{3162DE0E-B1FF-49D0-AE87-327EA71C08BE}" xr6:coauthVersionLast="47" xr6:coauthVersionMax="47" xr10:uidLastSave="{00000000-0000-0000-0000-000000000000}"/>
  <bookViews>
    <workbookView xWindow="1470" yWindow="915" windowWidth="14775" windowHeight="13980" activeTab="1"/>
  </bookViews>
  <sheets>
    <sheet name="data2" sheetId="1" r:id="rId1"/>
    <sheet name="護理人員" sheetId="2" r:id="rId2"/>
    <sheet name="助產人員" sheetId="3" r:id="rId3"/>
  </sheets>
  <definedNames>
    <definedName name="_xlnm.Print_Area" localSheetId="1">護理人員!$A$1:$P$36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6" i="2" l="1"/>
  <c r="N35" i="2"/>
  <c r="M35" i="2"/>
  <c r="L35" i="2"/>
  <c r="M34" i="2"/>
  <c r="N34" i="2" s="1"/>
  <c r="L34" i="2"/>
  <c r="L36" i="2" s="1"/>
  <c r="N31" i="2"/>
  <c r="N30" i="2"/>
  <c r="K31" i="2"/>
  <c r="K30" i="2"/>
  <c r="H30" i="2"/>
  <c r="H31" i="2"/>
  <c r="E31" i="2"/>
  <c r="O31" i="2" s="1"/>
  <c r="E30" i="2"/>
  <c r="O29" i="2"/>
  <c r="O28" i="2"/>
  <c r="O27" i="2"/>
  <c r="O26" i="2"/>
  <c r="O25" i="2"/>
  <c r="O24" i="2"/>
  <c r="O23" i="2"/>
  <c r="O22" i="2"/>
  <c r="O21" i="2"/>
  <c r="O20" i="2"/>
  <c r="O19" i="2"/>
  <c r="O18" i="2"/>
  <c r="O17" i="2"/>
  <c r="O16" i="2"/>
  <c r="O15" i="2"/>
  <c r="O14" i="2"/>
  <c r="O13" i="2"/>
  <c r="O12" i="2"/>
  <c r="O11" i="2"/>
  <c r="O10" i="2"/>
  <c r="O9" i="2"/>
  <c r="O8" i="2"/>
  <c r="O7" i="2"/>
  <c r="O30" i="2"/>
  <c r="M37" i="2" l="1"/>
  <c r="N36" i="2"/>
  <c r="L37" i="2"/>
  <c r="O34" i="2"/>
  <c r="O35" i="2"/>
  <c r="C32" i="2"/>
  <c r="D33" i="2"/>
  <c r="N37" i="2" l="1"/>
  <c r="O36" i="2"/>
</calcChain>
</file>

<file path=xl/sharedStrings.xml><?xml version="1.0" encoding="utf-8"?>
<sst xmlns="http://schemas.openxmlformats.org/spreadsheetml/2006/main" count="495" uniqueCount="101">
  <si>
    <t>醫療資訊網－醫事人員管理系統</t>
  </si>
  <si>
    <t>本國籍護理人員</t>
  </si>
  <si>
    <t>外國籍護理人員</t>
  </si>
  <si>
    <t>護理師</t>
  </si>
  <si>
    <t>護士</t>
  </si>
  <si>
    <t>助產師</t>
  </si>
  <si>
    <t>助產士</t>
  </si>
  <si>
    <t>最大證書
年齡別</t>
  </si>
  <si>
    <t>男性</t>
  </si>
  <si>
    <t>女性</t>
  </si>
  <si>
    <t>合計</t>
  </si>
  <si>
    <t>X01</t>
  </si>
  <si>
    <t>X02</t>
  </si>
  <si>
    <t>X03</t>
  </si>
  <si>
    <t>X04</t>
  </si>
  <si>
    <t>X05</t>
  </si>
  <si>
    <t>X06</t>
  </si>
  <si>
    <t>X07</t>
  </si>
  <si>
    <t>X08</t>
  </si>
  <si>
    <t>X09</t>
  </si>
  <si>
    <t>X10</t>
  </si>
  <si>
    <t>X11</t>
  </si>
  <si>
    <t>X12</t>
  </si>
  <si>
    <t>X13</t>
  </si>
  <si>
    <t>X14</t>
  </si>
  <si>
    <t>X15</t>
  </si>
  <si>
    <t>X16</t>
  </si>
  <si>
    <t>X17</t>
  </si>
  <si>
    <t>X18</t>
  </si>
  <si>
    <t>X19</t>
  </si>
  <si>
    <t>20歲以下</t>
  </si>
  <si>
    <t>0</t>
  </si>
  <si>
    <t>21-30歲</t>
  </si>
  <si>
    <t>4</t>
  </si>
  <si>
    <t>1</t>
  </si>
  <si>
    <t>2</t>
  </si>
  <si>
    <t>31-40歲</t>
  </si>
  <si>
    <t>41-50歲</t>
  </si>
  <si>
    <t>51-60歲</t>
  </si>
  <si>
    <t>5</t>
  </si>
  <si>
    <t>61-64歲</t>
  </si>
  <si>
    <t>65歲以上</t>
  </si>
  <si>
    <t>6</t>
  </si>
  <si>
    <t>執業人員年齡別</t>
  </si>
  <si>
    <t>11</t>
  </si>
  <si>
    <t>10</t>
  </si>
  <si>
    <t>3</t>
  </si>
  <si>
    <t>17</t>
  </si>
  <si>
    <t>地區別</t>
  </si>
  <si>
    <t>臺北市</t>
  </si>
  <si>
    <t>26</t>
  </si>
  <si>
    <t>臺中市</t>
  </si>
  <si>
    <t>臺南市</t>
  </si>
  <si>
    <t>高雄市</t>
  </si>
  <si>
    <t>基隆市</t>
  </si>
  <si>
    <t>新竹市</t>
  </si>
  <si>
    <t>嘉義市</t>
  </si>
  <si>
    <t>7</t>
  </si>
  <si>
    <t>新北市</t>
  </si>
  <si>
    <t>桃園縣</t>
  </si>
  <si>
    <t>新竹縣</t>
  </si>
  <si>
    <t>宜蘭縣</t>
  </si>
  <si>
    <t>苗栗縣</t>
  </si>
  <si>
    <t>彰化縣</t>
  </si>
  <si>
    <t>南投縣</t>
  </si>
  <si>
    <t>雲林縣</t>
  </si>
  <si>
    <t>嘉義縣</t>
  </si>
  <si>
    <t>屏東縣</t>
  </si>
  <si>
    <t>澎湖縣</t>
  </si>
  <si>
    <t>花蓮縣</t>
  </si>
  <si>
    <t>臺東縣</t>
  </si>
  <si>
    <t>金門縣</t>
  </si>
  <si>
    <t>連江縣</t>
  </si>
  <si>
    <t>33</t>
  </si>
  <si>
    <t>116</t>
  </si>
  <si>
    <t>最大證書</t>
  </si>
  <si>
    <t>4944</t>
  </si>
  <si>
    <t>實發證書</t>
  </si>
  <si>
    <t>589</t>
  </si>
  <si>
    <t>53324</t>
  </si>
  <si>
    <t>78</t>
  </si>
  <si>
    <t>台閩地區護理人員統計表(103.05)</t>
    <phoneticPr fontId="1" type="noConversion"/>
  </si>
  <si>
    <t>台閩地區護理人員統計表(103.05)</t>
    <phoneticPr fontId="2" type="noConversion"/>
  </si>
  <si>
    <t>執業登記</t>
    <phoneticPr fontId="2" type="noConversion"/>
  </si>
  <si>
    <t>台閩地區助產人員統計表(103.05)</t>
    <phoneticPr fontId="2" type="noConversion"/>
  </si>
  <si>
    <t>本國籍</t>
    <phoneticPr fontId="3" type="noConversion"/>
  </si>
  <si>
    <t>外國籍</t>
    <phoneticPr fontId="3" type="noConversion"/>
  </si>
  <si>
    <t>執業率:</t>
    <phoneticPr fontId="1" type="noConversion"/>
  </si>
  <si>
    <t>(扣除65歲以上領照</t>
    <phoneticPr fontId="1" type="noConversion"/>
  </si>
  <si>
    <t>人)</t>
    <phoneticPr fontId="1" type="noConversion"/>
  </si>
  <si>
    <t>執業登記:係指於各地方衛生局辦理執業登記之護理人員</t>
    <phoneticPr fontId="1" type="noConversion"/>
  </si>
  <si>
    <t>實發證書:係指衛生福利部歷年來所核發之護理師及護士證書總數</t>
    <phoneticPr fontId="1" type="noConversion"/>
  </si>
  <si>
    <t>最大證書:指同時具有護理師及護士證書者，僅計算護理師證書張數</t>
    <phoneticPr fontId="1" type="noConversion"/>
  </si>
  <si>
    <t>總計</t>
    <phoneticPr fontId="1" type="noConversion"/>
  </si>
  <si>
    <t>護理師</t>
    <phoneticPr fontId="1" type="noConversion"/>
  </si>
  <si>
    <t>護士</t>
    <phoneticPr fontId="1" type="noConversion"/>
  </si>
  <si>
    <t>合計</t>
    <phoneticPr fontId="1" type="noConversion"/>
  </si>
  <si>
    <t>百分比</t>
    <phoneticPr fontId="1" type="noConversion"/>
  </si>
  <si>
    <t>男</t>
    <phoneticPr fontId="1" type="noConversion"/>
  </si>
  <si>
    <t>女</t>
    <phoneticPr fontId="1" type="noConversion"/>
  </si>
  <si>
    <t>百分比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</si>
</sst>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7" formatCode="#,##0_);[Red]\(#,##0\)"/>
    <numFmt numFmtId="178" formatCode="0.0%"/>
    <numFmt numFmtId="179" formatCode="#,##0_ "/>
  </numFmts>
  <fonts count="9" x14ac:knownFonts="1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9"/>
      <name val="新細明體"/>
      <family val="1"/>
      <charset val="136"/>
    </font>
    <font>
      <sz val="9"/>
      <name val="新細明體"/>
      <family val="1"/>
      <charset val="136"/>
    </font>
    <font>
      <b/>
      <sz val="18"/>
      <name val="新細明體"/>
      <family val="1"/>
      <charset val="136"/>
    </font>
    <font>
      <sz val="11"/>
      <name val="新細明體"/>
      <family val="1"/>
      <charset val="136"/>
    </font>
    <font>
      <sz val="10"/>
      <name val="新細明體"/>
      <family val="1"/>
      <charset val="136"/>
    </font>
    <font>
      <sz val="24"/>
      <name val="新細明體"/>
      <family val="1"/>
      <charset val="136"/>
    </font>
    <font>
      <b/>
      <sz val="12"/>
      <name val="新細明體"/>
      <family val="1"/>
      <charset val="136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79998168889431442"/>
        <bgColor indexed="64"/>
      </patternFill>
    </fill>
  </fills>
  <borders count="19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5" fillId="0" borderId="1" xfId="0" applyFont="1" applyBorder="1" applyAlignment="1"/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distributed"/>
    </xf>
    <xf numFmtId="0" fontId="5" fillId="0" borderId="4" xfId="0" applyFont="1" applyBorder="1" applyAlignment="1">
      <alignment horizontal="center" vertical="distributed"/>
    </xf>
    <xf numFmtId="0" fontId="5" fillId="0" borderId="5" xfId="0" applyFont="1" applyBorder="1" applyAlignment="1">
      <alignment horizontal="center" vertical="distributed"/>
    </xf>
    <xf numFmtId="0" fontId="5" fillId="0" borderId="6" xfId="0" applyFont="1" applyBorder="1" applyAlignment="1">
      <alignment horizontal="center" vertical="distributed"/>
    </xf>
    <xf numFmtId="0" fontId="0" fillId="0" borderId="4" xfId="0" applyBorder="1"/>
    <xf numFmtId="0" fontId="0" fillId="0" borderId="0" xfId="0" applyAlignment="1">
      <alignment wrapText="1"/>
    </xf>
    <xf numFmtId="0" fontId="6" fillId="0" borderId="1" xfId="0" applyFont="1" applyBorder="1" applyAlignment="1">
      <alignment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distributed"/>
    </xf>
    <xf numFmtId="0" fontId="6" fillId="0" borderId="4" xfId="0" applyFont="1" applyBorder="1" applyAlignment="1">
      <alignment horizontal="center" vertical="distributed"/>
    </xf>
    <xf numFmtId="0" fontId="6" fillId="0" borderId="5" xfId="0" applyFont="1" applyBorder="1" applyAlignment="1">
      <alignment horizontal="center" vertical="distributed"/>
    </xf>
    <xf numFmtId="0" fontId="6" fillId="0" borderId="14" xfId="0" applyFont="1" applyBorder="1" applyAlignment="1">
      <alignment horizontal="left" vertical="distributed" wrapText="1"/>
    </xf>
    <xf numFmtId="0" fontId="6" fillId="0" borderId="6" xfId="0" applyFont="1" applyBorder="1" applyAlignment="1">
      <alignment horizontal="center" vertical="distributed"/>
    </xf>
    <xf numFmtId="0" fontId="6" fillId="0" borderId="4" xfId="0" applyFont="1" applyBorder="1" applyAlignment="1">
      <alignment wrapText="1"/>
    </xf>
    <xf numFmtId="0" fontId="6" fillId="0" borderId="4" xfId="0" applyFont="1" applyBorder="1"/>
    <xf numFmtId="0" fontId="5" fillId="0" borderId="15" xfId="0" applyFont="1" applyBorder="1" applyAlignment="1">
      <alignment horizontal="left" vertical="distributed"/>
    </xf>
    <xf numFmtId="0" fontId="0" fillId="0" borderId="3" xfId="0" applyBorder="1"/>
    <xf numFmtId="177" fontId="0" fillId="0" borderId="0" xfId="0" applyNumberFormat="1" applyFont="1" applyFill="1" applyBorder="1"/>
    <xf numFmtId="177" fontId="0" fillId="0" borderId="0" xfId="0" applyNumberFormat="1" applyFont="1" applyBorder="1"/>
    <xf numFmtId="177" fontId="0" fillId="0" borderId="0" xfId="0" applyNumberFormat="1" applyFont="1"/>
    <xf numFmtId="178" fontId="0" fillId="0" borderId="0" xfId="0" applyNumberFormat="1" applyFont="1"/>
    <xf numFmtId="177" fontId="8" fillId="0" borderId="0" xfId="0" applyNumberFormat="1" applyFont="1" applyFill="1" applyBorder="1"/>
    <xf numFmtId="177" fontId="8" fillId="0" borderId="0" xfId="0" applyNumberFormat="1" applyFont="1"/>
    <xf numFmtId="179" fontId="0" fillId="0" borderId="4" xfId="0" applyNumberFormat="1" applyBorder="1"/>
    <xf numFmtId="177" fontId="0" fillId="0" borderId="4" xfId="0" applyNumberFormat="1" applyBorder="1"/>
    <xf numFmtId="177" fontId="0" fillId="2" borderId="4" xfId="0" applyNumberFormat="1" applyFill="1" applyBorder="1"/>
    <xf numFmtId="177" fontId="0" fillId="3" borderId="4" xfId="0" applyNumberFormat="1" applyFill="1" applyBorder="1"/>
    <xf numFmtId="179" fontId="0" fillId="2" borderId="4" xfId="0" applyNumberFormat="1" applyFill="1" applyBorder="1"/>
    <xf numFmtId="179" fontId="0" fillId="3" borderId="4" xfId="0" applyNumberFormat="1" applyFill="1" applyBorder="1"/>
    <xf numFmtId="179" fontId="6" fillId="0" borderId="4" xfId="0" applyNumberFormat="1" applyFont="1" applyBorder="1"/>
    <xf numFmtId="0" fontId="6" fillId="2" borderId="4" xfId="0" applyFont="1" applyFill="1" applyBorder="1" applyAlignment="1">
      <alignment wrapText="1"/>
    </xf>
    <xf numFmtId="179" fontId="6" fillId="2" borderId="4" xfId="0" applyNumberFormat="1" applyFont="1" applyFill="1" applyBorder="1"/>
    <xf numFmtId="0" fontId="6" fillId="0" borderId="4" xfId="0" applyFont="1" applyBorder="1" applyAlignment="1">
      <alignment horizontal="center" vertical="distributed"/>
    </xf>
    <xf numFmtId="0" fontId="6" fillId="0" borderId="12" xfId="0" applyFont="1" applyBorder="1" applyAlignment="1">
      <alignment horizontal="center" vertical="distributed"/>
    </xf>
    <xf numFmtId="0" fontId="6" fillId="0" borderId="13" xfId="0" applyFont="1" applyBorder="1" applyAlignment="1">
      <alignment horizontal="center" vertical="distributed"/>
    </xf>
    <xf numFmtId="0" fontId="6" fillId="0" borderId="3" xfId="0" applyFont="1" applyBorder="1" applyAlignment="1">
      <alignment horizontal="center" vertical="distributed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 vertical="distributed"/>
    </xf>
    <xf numFmtId="0" fontId="4" fillId="0" borderId="0" xfId="0" applyFont="1" applyFill="1" applyAlignment="1">
      <alignment horizontal="center" vertical="center"/>
    </xf>
    <xf numFmtId="0" fontId="0" fillId="0" borderId="0" xfId="0" applyAlignment="1"/>
    <xf numFmtId="0" fontId="4" fillId="0" borderId="0" xfId="0" applyFont="1" applyBorder="1" applyAlignment="1">
      <alignment horizont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justify"/>
    </xf>
    <xf numFmtId="0" fontId="6" fillId="0" borderId="10" xfId="0" applyFont="1" applyBorder="1" applyAlignment="1">
      <alignment horizontal="center" vertical="justify"/>
    </xf>
    <xf numFmtId="0" fontId="6" fillId="0" borderId="11" xfId="0" applyFont="1" applyBorder="1" applyAlignment="1">
      <alignment horizontal="center" vertical="justify"/>
    </xf>
    <xf numFmtId="0" fontId="5" fillId="0" borderId="4" xfId="0" applyFont="1" applyBorder="1" applyAlignment="1">
      <alignment horizontal="center" vertical="distributed"/>
    </xf>
    <xf numFmtId="0" fontId="7" fillId="0" borderId="16" xfId="0" applyFont="1" applyBorder="1" applyAlignment="1">
      <alignment vertical="center" textRotation="255"/>
    </xf>
    <xf numFmtId="0" fontId="7" fillId="0" borderId="17" xfId="0" applyFont="1" applyBorder="1" applyAlignment="1">
      <alignment vertical="center" textRotation="255"/>
    </xf>
    <xf numFmtId="0" fontId="7" fillId="0" borderId="18" xfId="0" applyFont="1" applyBorder="1" applyAlignment="1">
      <alignment vertical="center" textRotation="255"/>
    </xf>
    <xf numFmtId="178" fontId="0" fillId="0" borderId="0" xfId="0" applyNumberFormat="1" applyFont="1" applyBorder="1" applyAlignment="1"/>
    <xf numFmtId="0" fontId="0" fillId="0" borderId="16" xfId="0" applyBorder="1" applyAlignment="1"/>
    <xf numFmtId="0" fontId="0" fillId="0" borderId="17" xfId="0" applyBorder="1" applyAlignment="1"/>
    <xf numFmtId="0" fontId="0" fillId="0" borderId="18" xfId="0" applyBorder="1" applyAlignment="1"/>
    <xf numFmtId="0" fontId="5" fillId="0" borderId="7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justify"/>
    </xf>
    <xf numFmtId="0" fontId="5" fillId="0" borderId="10" xfId="0" applyFont="1" applyBorder="1" applyAlignment="1">
      <alignment horizontal="center" vertical="justify"/>
    </xf>
    <xf numFmtId="0" fontId="5" fillId="0" borderId="3" xfId="0" applyFont="1" applyBorder="1" applyAlignment="1">
      <alignment horizontal="center" vertical="distributed"/>
    </xf>
    <xf numFmtId="0" fontId="5" fillId="0" borderId="4" xfId="0" applyFont="1" applyBorder="1" applyAlignment="1">
      <alignment horizontal="center"/>
    </xf>
    <xf numFmtId="0" fontId="5" fillId="0" borderId="12" xfId="0" applyFont="1" applyBorder="1" applyAlignment="1">
      <alignment horizontal="center" vertical="distributed"/>
    </xf>
    <xf numFmtId="0" fontId="5" fillId="0" borderId="13" xfId="0" applyFont="1" applyBorder="1" applyAlignment="1">
      <alignment horizontal="center" vertical="distributed"/>
    </xf>
    <xf numFmtId="0" fontId="5" fillId="0" borderId="8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justify"/>
    </xf>
    <xf numFmtId="0" fontId="5" fillId="0" borderId="5" xfId="0" applyFont="1" applyBorder="1" applyAlignment="1">
      <alignment horizontal="center" vertical="distributed"/>
    </xf>
    <xf numFmtId="0" fontId="0" fillId="4" borderId="4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179" fontId="0" fillId="4" borderId="4" xfId="0" applyNumberFormat="1" applyFill="1" applyBorder="1" applyAlignment="1">
      <alignment horizontal="center"/>
    </xf>
    <xf numFmtId="179" fontId="0" fillId="5" borderId="4" xfId="0" applyNumberFormat="1" applyFill="1" applyBorder="1" applyAlignment="1">
      <alignment horizontal="center"/>
    </xf>
    <xf numFmtId="178" fontId="0" fillId="5" borderId="4" xfId="0" applyNumberFormat="1" applyFill="1" applyBorder="1"/>
    <xf numFmtId="0" fontId="0" fillId="4" borderId="4" xfId="0" applyFill="1" applyBorder="1" applyAlignment="1">
      <alignment horizontal="center" vertical="distributed"/>
    </xf>
    <xf numFmtId="179" fontId="0" fillId="5" borderId="4" xfId="0" applyNumberFormat="1" applyFill="1" applyBorder="1"/>
    <xf numFmtId="178" fontId="0" fillId="0" borderId="4" xfId="0" applyNumberFormat="1" applyBorder="1"/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4"/>
  <sheetViews>
    <sheetView zoomScale="75" workbookViewId="0">
      <selection activeCell="A13" sqref="A13:Y13"/>
    </sheetView>
  </sheetViews>
  <sheetFormatPr defaultRowHeight="16.5" x14ac:dyDescent="0.25"/>
  <cols>
    <col min="1" max="1" width="9" style="8" customWidth="1"/>
    <col min="2" max="2" width="5.875" customWidth="1"/>
    <col min="3" max="3" width="7.375" customWidth="1"/>
    <col min="4" max="4" width="7.5" customWidth="1"/>
    <col min="5" max="5" width="5.75" customWidth="1"/>
    <col min="6" max="6" width="7.375" customWidth="1"/>
    <col min="7" max="7" width="6.25" customWidth="1"/>
    <col min="8" max="9" width="4.625" customWidth="1"/>
    <col min="10" max="10" width="5.25" customWidth="1"/>
    <col min="11" max="17" width="5.5" customWidth="1"/>
    <col min="18" max="22" width="4.625" customWidth="1"/>
    <col min="23" max="24" width="5.5" customWidth="1"/>
    <col min="25" max="25" width="4.875" customWidth="1"/>
  </cols>
  <sheetData>
    <row r="1" spans="1:25" ht="25.5" x14ac:dyDescent="0.25">
      <c r="A1" s="41" t="s">
        <v>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2"/>
    </row>
    <row r="2" spans="1:25" ht="26.25" thickBot="1" x14ac:dyDescent="0.45">
      <c r="A2" s="43" t="s">
        <v>81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</row>
    <row r="3" spans="1:25" ht="17.25" thickTop="1" x14ac:dyDescent="0.25">
      <c r="A3" s="9"/>
      <c r="B3" s="44" t="s">
        <v>1</v>
      </c>
      <c r="C3" s="44"/>
      <c r="D3" s="44"/>
      <c r="E3" s="44"/>
      <c r="F3" s="44"/>
      <c r="G3" s="44"/>
      <c r="H3" s="44"/>
      <c r="I3" s="44"/>
      <c r="J3" s="44"/>
      <c r="K3" s="44"/>
      <c r="L3" s="44"/>
      <c r="M3" s="45"/>
      <c r="N3" s="46" t="s">
        <v>2</v>
      </c>
      <c r="O3" s="47"/>
      <c r="P3" s="47"/>
      <c r="Q3" s="47"/>
      <c r="R3" s="47"/>
      <c r="S3" s="47"/>
      <c r="T3" s="47"/>
      <c r="U3" s="47"/>
      <c r="V3" s="47"/>
      <c r="W3" s="47"/>
      <c r="X3" s="47"/>
      <c r="Y3" s="48"/>
    </row>
    <row r="4" spans="1:25" x14ac:dyDescent="0.25">
      <c r="A4" s="10"/>
      <c r="B4" s="38" t="s">
        <v>3</v>
      </c>
      <c r="C4" s="39"/>
      <c r="D4" s="39"/>
      <c r="E4" s="35" t="s">
        <v>4</v>
      </c>
      <c r="F4" s="35"/>
      <c r="G4" s="35"/>
      <c r="H4" s="36" t="s">
        <v>5</v>
      </c>
      <c r="I4" s="37"/>
      <c r="J4" s="38"/>
      <c r="K4" s="35" t="s">
        <v>6</v>
      </c>
      <c r="L4" s="35"/>
      <c r="M4" s="40"/>
      <c r="N4" s="38" t="s">
        <v>3</v>
      </c>
      <c r="O4" s="39"/>
      <c r="P4" s="39"/>
      <c r="Q4" s="35" t="s">
        <v>4</v>
      </c>
      <c r="R4" s="35"/>
      <c r="S4" s="35"/>
      <c r="T4" s="36" t="s">
        <v>5</v>
      </c>
      <c r="U4" s="37"/>
      <c r="V4" s="38"/>
      <c r="W4" s="36" t="s">
        <v>6</v>
      </c>
      <c r="X4" s="37"/>
      <c r="Y4" s="38"/>
    </row>
    <row r="5" spans="1:25" ht="28.5" x14ac:dyDescent="0.25">
      <c r="A5" s="14" t="s">
        <v>7</v>
      </c>
      <c r="B5" s="11" t="s">
        <v>8</v>
      </c>
      <c r="C5" s="12" t="s">
        <v>9</v>
      </c>
      <c r="D5" s="12" t="s">
        <v>10</v>
      </c>
      <c r="E5" s="12" t="s">
        <v>8</v>
      </c>
      <c r="F5" s="12" t="s">
        <v>9</v>
      </c>
      <c r="G5" s="12" t="s">
        <v>10</v>
      </c>
      <c r="H5" s="12" t="s">
        <v>8</v>
      </c>
      <c r="I5" s="12" t="s">
        <v>9</v>
      </c>
      <c r="J5" s="13" t="s">
        <v>10</v>
      </c>
      <c r="K5" s="12" t="s">
        <v>8</v>
      </c>
      <c r="L5" s="12" t="s">
        <v>9</v>
      </c>
      <c r="M5" s="13" t="s">
        <v>10</v>
      </c>
      <c r="N5" s="15" t="s">
        <v>8</v>
      </c>
      <c r="O5" s="12" t="s">
        <v>9</v>
      </c>
      <c r="P5" s="12" t="s">
        <v>10</v>
      </c>
      <c r="Q5" s="12" t="s">
        <v>8</v>
      </c>
      <c r="R5" s="12" t="s">
        <v>9</v>
      </c>
      <c r="S5" s="12" t="s">
        <v>10</v>
      </c>
      <c r="T5" s="12" t="s">
        <v>8</v>
      </c>
      <c r="U5" s="12" t="s">
        <v>9</v>
      </c>
      <c r="V5" s="12" t="s">
        <v>10</v>
      </c>
      <c r="W5" s="12" t="s">
        <v>8</v>
      </c>
      <c r="X5" s="12" t="s">
        <v>9</v>
      </c>
      <c r="Y5" s="12" t="s">
        <v>10</v>
      </c>
    </row>
    <row r="6" spans="1:25" hidden="1" x14ac:dyDescent="0.25">
      <c r="A6" s="16" t="s">
        <v>11</v>
      </c>
      <c r="B6" s="17" t="s">
        <v>12</v>
      </c>
      <c r="C6" s="17" t="s">
        <v>13</v>
      </c>
      <c r="D6" s="17" t="s">
        <v>14</v>
      </c>
      <c r="E6" s="17" t="s">
        <v>15</v>
      </c>
      <c r="F6" s="17" t="s">
        <v>16</v>
      </c>
      <c r="G6" s="17" t="s">
        <v>17</v>
      </c>
      <c r="H6" s="17"/>
      <c r="I6" s="17"/>
      <c r="J6" s="17"/>
      <c r="K6" s="17" t="s">
        <v>18</v>
      </c>
      <c r="L6" s="17" t="s">
        <v>19</v>
      </c>
      <c r="M6" s="17" t="s">
        <v>20</v>
      </c>
      <c r="N6" s="17" t="s">
        <v>21</v>
      </c>
      <c r="O6" s="17" t="s">
        <v>22</v>
      </c>
      <c r="P6" s="17" t="s">
        <v>23</v>
      </c>
      <c r="Q6" s="17" t="s">
        <v>24</v>
      </c>
      <c r="R6" s="17" t="s">
        <v>25</v>
      </c>
      <c r="S6" s="17" t="s">
        <v>26</v>
      </c>
      <c r="T6" s="17"/>
      <c r="U6" s="17"/>
      <c r="V6" s="17"/>
      <c r="W6" s="17" t="s">
        <v>27</v>
      </c>
      <c r="X6" s="17" t="s">
        <v>28</v>
      </c>
      <c r="Y6" s="17" t="s">
        <v>29</v>
      </c>
    </row>
    <row r="7" spans="1:25" x14ac:dyDescent="0.25">
      <c r="A7" s="16" t="s">
        <v>30</v>
      </c>
      <c r="B7" s="32">
        <v>0</v>
      </c>
      <c r="C7" s="32">
        <v>0</v>
      </c>
      <c r="D7" s="32">
        <v>0</v>
      </c>
      <c r="E7" s="32">
        <v>0</v>
      </c>
      <c r="F7" s="32">
        <v>0</v>
      </c>
      <c r="G7" s="32">
        <v>0</v>
      </c>
      <c r="H7" s="32">
        <v>0</v>
      </c>
      <c r="I7" s="32">
        <v>0</v>
      </c>
      <c r="J7" s="32">
        <v>0</v>
      </c>
      <c r="K7" s="32">
        <v>0</v>
      </c>
      <c r="L7" s="32">
        <v>0</v>
      </c>
      <c r="M7" s="32">
        <v>0</v>
      </c>
      <c r="N7" s="32">
        <v>0</v>
      </c>
      <c r="O7" s="32">
        <v>0</v>
      </c>
      <c r="P7" s="32">
        <v>0</v>
      </c>
      <c r="Q7" s="32">
        <v>0</v>
      </c>
      <c r="R7" s="32">
        <v>0</v>
      </c>
      <c r="S7" s="32">
        <v>0</v>
      </c>
      <c r="T7" s="32">
        <v>0</v>
      </c>
      <c r="U7" s="32">
        <v>0</v>
      </c>
      <c r="V7" s="32">
        <v>0</v>
      </c>
      <c r="W7" s="32">
        <v>0</v>
      </c>
      <c r="X7" s="32">
        <v>0</v>
      </c>
      <c r="Y7" s="32">
        <v>0</v>
      </c>
    </row>
    <row r="8" spans="1:25" x14ac:dyDescent="0.25">
      <c r="A8" s="16" t="s">
        <v>32</v>
      </c>
      <c r="B8" s="32">
        <v>1967</v>
      </c>
      <c r="C8" s="32">
        <v>59584</v>
      </c>
      <c r="D8" s="32">
        <v>61551</v>
      </c>
      <c r="E8" s="32">
        <v>103</v>
      </c>
      <c r="F8" s="32">
        <v>7394</v>
      </c>
      <c r="G8" s="32">
        <v>7497</v>
      </c>
      <c r="H8" s="32">
        <v>0</v>
      </c>
      <c r="I8" s="32">
        <v>4</v>
      </c>
      <c r="J8" s="32">
        <v>4</v>
      </c>
      <c r="K8" s="32">
        <v>0</v>
      </c>
      <c r="L8" s="32">
        <v>1</v>
      </c>
      <c r="M8" s="32">
        <v>1</v>
      </c>
      <c r="N8" s="32">
        <v>15</v>
      </c>
      <c r="O8" s="32">
        <v>34</v>
      </c>
      <c r="P8" s="32">
        <v>49</v>
      </c>
      <c r="Q8" s="32">
        <v>0</v>
      </c>
      <c r="R8" s="32">
        <v>2</v>
      </c>
      <c r="S8" s="32">
        <v>2</v>
      </c>
      <c r="T8" s="32">
        <v>0</v>
      </c>
      <c r="U8" s="32">
        <v>0</v>
      </c>
      <c r="V8" s="32">
        <v>0</v>
      </c>
      <c r="W8" s="32">
        <v>0</v>
      </c>
      <c r="X8" s="32">
        <v>0</v>
      </c>
      <c r="Y8" s="32">
        <v>0</v>
      </c>
    </row>
    <row r="9" spans="1:25" x14ac:dyDescent="0.25">
      <c r="A9" s="16" t="s">
        <v>36</v>
      </c>
      <c r="B9" s="32">
        <v>961</v>
      </c>
      <c r="C9" s="32">
        <v>71731</v>
      </c>
      <c r="D9" s="32">
        <v>72692</v>
      </c>
      <c r="E9" s="32">
        <v>206</v>
      </c>
      <c r="F9" s="32">
        <v>19167</v>
      </c>
      <c r="G9" s="32">
        <v>19373</v>
      </c>
      <c r="H9" s="32">
        <v>0</v>
      </c>
      <c r="I9" s="32">
        <v>0</v>
      </c>
      <c r="J9" s="32">
        <v>0</v>
      </c>
      <c r="K9" s="32">
        <v>0</v>
      </c>
      <c r="L9" s="32">
        <v>0</v>
      </c>
      <c r="M9" s="32">
        <v>0</v>
      </c>
      <c r="N9" s="32">
        <v>1</v>
      </c>
      <c r="O9" s="32">
        <v>70</v>
      </c>
      <c r="P9" s="32">
        <v>71</v>
      </c>
      <c r="Q9" s="32">
        <v>0</v>
      </c>
      <c r="R9" s="32">
        <v>54</v>
      </c>
      <c r="S9" s="32">
        <v>54</v>
      </c>
      <c r="T9" s="32">
        <v>0</v>
      </c>
      <c r="U9" s="32">
        <v>0</v>
      </c>
      <c r="V9" s="32">
        <v>0</v>
      </c>
      <c r="W9" s="32">
        <v>0</v>
      </c>
      <c r="X9" s="32">
        <v>0</v>
      </c>
      <c r="Y9" s="32">
        <v>0</v>
      </c>
    </row>
    <row r="10" spans="1:25" x14ac:dyDescent="0.25">
      <c r="A10" s="16" t="s">
        <v>37</v>
      </c>
      <c r="B10" s="32">
        <v>363</v>
      </c>
      <c r="C10" s="32">
        <v>36914</v>
      </c>
      <c r="D10" s="32">
        <v>37277</v>
      </c>
      <c r="E10" s="32">
        <v>45</v>
      </c>
      <c r="F10" s="32">
        <v>8871</v>
      </c>
      <c r="G10" s="32">
        <v>8916</v>
      </c>
      <c r="H10" s="32">
        <v>0</v>
      </c>
      <c r="I10" s="32">
        <v>0</v>
      </c>
      <c r="J10" s="32">
        <v>0</v>
      </c>
      <c r="K10" s="32">
        <v>0</v>
      </c>
      <c r="L10" s="32">
        <v>137</v>
      </c>
      <c r="M10" s="32">
        <v>137</v>
      </c>
      <c r="N10" s="32">
        <v>0</v>
      </c>
      <c r="O10" s="32">
        <v>64</v>
      </c>
      <c r="P10" s="32">
        <v>64</v>
      </c>
      <c r="Q10" s="32">
        <v>0</v>
      </c>
      <c r="R10" s="32">
        <v>22</v>
      </c>
      <c r="S10" s="32">
        <v>22</v>
      </c>
      <c r="T10" s="32">
        <v>0</v>
      </c>
      <c r="U10" s="32">
        <v>0</v>
      </c>
      <c r="V10" s="32">
        <v>0</v>
      </c>
      <c r="W10" s="32">
        <v>0</v>
      </c>
      <c r="X10" s="32">
        <v>1</v>
      </c>
      <c r="Y10" s="32">
        <v>1</v>
      </c>
    </row>
    <row r="11" spans="1:25" x14ac:dyDescent="0.25">
      <c r="A11" s="16" t="s">
        <v>38</v>
      </c>
      <c r="B11" s="32">
        <v>12</v>
      </c>
      <c r="C11" s="32">
        <v>11582</v>
      </c>
      <c r="D11" s="32">
        <v>11594</v>
      </c>
      <c r="E11" s="32">
        <v>2</v>
      </c>
      <c r="F11" s="32">
        <v>12089</v>
      </c>
      <c r="G11" s="32">
        <v>12091</v>
      </c>
      <c r="H11" s="32">
        <v>0</v>
      </c>
      <c r="I11" s="32">
        <v>0</v>
      </c>
      <c r="J11" s="32">
        <v>0</v>
      </c>
      <c r="K11" s="32">
        <v>0</v>
      </c>
      <c r="L11" s="32">
        <v>984</v>
      </c>
      <c r="M11" s="32">
        <v>984</v>
      </c>
      <c r="N11" s="32">
        <v>0</v>
      </c>
      <c r="O11" s="32">
        <v>9</v>
      </c>
      <c r="P11" s="32">
        <v>9</v>
      </c>
      <c r="Q11" s="32">
        <v>0</v>
      </c>
      <c r="R11" s="32">
        <v>5</v>
      </c>
      <c r="S11" s="32">
        <v>5</v>
      </c>
      <c r="T11" s="32">
        <v>0</v>
      </c>
      <c r="U11" s="32">
        <v>0</v>
      </c>
      <c r="V11" s="32">
        <v>0</v>
      </c>
      <c r="W11" s="32">
        <v>0</v>
      </c>
      <c r="X11" s="32">
        <v>0</v>
      </c>
      <c r="Y11" s="32">
        <v>0</v>
      </c>
    </row>
    <row r="12" spans="1:25" x14ac:dyDescent="0.25">
      <c r="A12" s="16" t="s">
        <v>40</v>
      </c>
      <c r="B12" s="32">
        <v>1</v>
      </c>
      <c r="C12" s="32">
        <v>2480</v>
      </c>
      <c r="D12" s="32">
        <v>2481</v>
      </c>
      <c r="E12" s="32">
        <v>8</v>
      </c>
      <c r="F12" s="32">
        <v>3399</v>
      </c>
      <c r="G12" s="32">
        <v>3407</v>
      </c>
      <c r="H12" s="32">
        <v>0</v>
      </c>
      <c r="I12" s="32">
        <v>1</v>
      </c>
      <c r="J12" s="32">
        <v>1</v>
      </c>
      <c r="K12" s="32">
        <v>0</v>
      </c>
      <c r="L12" s="32">
        <v>467</v>
      </c>
      <c r="M12" s="32">
        <v>467</v>
      </c>
      <c r="N12" s="32">
        <v>0</v>
      </c>
      <c r="O12" s="32">
        <v>1</v>
      </c>
      <c r="P12" s="32">
        <v>1</v>
      </c>
      <c r="Q12" s="32">
        <v>0</v>
      </c>
      <c r="R12" s="32">
        <v>8</v>
      </c>
      <c r="S12" s="32">
        <v>8</v>
      </c>
      <c r="T12" s="32">
        <v>0</v>
      </c>
      <c r="U12" s="32">
        <v>0</v>
      </c>
      <c r="V12" s="32">
        <v>0</v>
      </c>
      <c r="W12" s="32">
        <v>0</v>
      </c>
      <c r="X12" s="32">
        <v>0</v>
      </c>
      <c r="Y12" s="32">
        <v>0</v>
      </c>
    </row>
    <row r="13" spans="1:25" x14ac:dyDescent="0.25">
      <c r="A13" s="33" t="s">
        <v>41</v>
      </c>
      <c r="B13" s="34">
        <v>5</v>
      </c>
      <c r="C13" s="34">
        <v>2223</v>
      </c>
      <c r="D13" s="34">
        <v>2228</v>
      </c>
      <c r="E13" s="34">
        <v>60</v>
      </c>
      <c r="F13" s="34">
        <v>5218</v>
      </c>
      <c r="G13" s="34">
        <v>5278</v>
      </c>
      <c r="H13" s="34">
        <v>0</v>
      </c>
      <c r="I13" s="34">
        <v>0</v>
      </c>
      <c r="J13" s="34">
        <v>0</v>
      </c>
      <c r="K13" s="34">
        <v>0</v>
      </c>
      <c r="L13" s="34">
        <v>1603</v>
      </c>
      <c r="M13" s="34">
        <v>1603</v>
      </c>
      <c r="N13" s="34">
        <v>0</v>
      </c>
      <c r="O13" s="34">
        <v>15</v>
      </c>
      <c r="P13" s="34">
        <v>15</v>
      </c>
      <c r="Q13" s="34">
        <v>2</v>
      </c>
      <c r="R13" s="34">
        <v>91</v>
      </c>
      <c r="S13" s="34">
        <v>93</v>
      </c>
      <c r="T13" s="34">
        <v>0</v>
      </c>
      <c r="U13" s="34">
        <v>0</v>
      </c>
      <c r="V13" s="34">
        <v>0</v>
      </c>
      <c r="W13" s="34">
        <v>0</v>
      </c>
      <c r="X13" s="34">
        <v>5</v>
      </c>
      <c r="Y13" s="34">
        <v>5</v>
      </c>
    </row>
    <row r="14" spans="1:25" x14ac:dyDescent="0.25">
      <c r="A14" s="16" t="s">
        <v>10</v>
      </c>
      <c r="B14" s="32">
        <v>3309</v>
      </c>
      <c r="C14" s="32">
        <v>184514</v>
      </c>
      <c r="D14" s="32">
        <v>187823</v>
      </c>
      <c r="E14" s="32">
        <v>424</v>
      </c>
      <c r="F14" s="32">
        <v>56138</v>
      </c>
      <c r="G14" s="32">
        <v>56562</v>
      </c>
      <c r="H14" s="32">
        <v>0</v>
      </c>
      <c r="I14" s="32">
        <v>5</v>
      </c>
      <c r="J14" s="32">
        <v>5</v>
      </c>
      <c r="K14" s="32">
        <v>0</v>
      </c>
      <c r="L14" s="32">
        <v>3192</v>
      </c>
      <c r="M14" s="32">
        <v>3192</v>
      </c>
      <c r="N14" s="32">
        <v>16</v>
      </c>
      <c r="O14" s="32">
        <v>193</v>
      </c>
      <c r="P14" s="32">
        <v>209</v>
      </c>
      <c r="Q14" s="32">
        <v>2</v>
      </c>
      <c r="R14" s="32">
        <v>182</v>
      </c>
      <c r="S14" s="32">
        <v>184</v>
      </c>
      <c r="T14" s="32">
        <v>0</v>
      </c>
      <c r="U14" s="32">
        <v>0</v>
      </c>
      <c r="V14" s="32">
        <v>0</v>
      </c>
      <c r="W14" s="32">
        <v>0</v>
      </c>
      <c r="X14" s="32">
        <v>6</v>
      </c>
      <c r="Y14" s="32">
        <v>6</v>
      </c>
    </row>
    <row r="15" spans="1:25" x14ac:dyDescent="0.25">
      <c r="A15" s="16"/>
      <c r="B15" s="32"/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</row>
    <row r="16" spans="1:25" ht="28.5" x14ac:dyDescent="0.25">
      <c r="A16" s="16" t="s">
        <v>43</v>
      </c>
      <c r="B16" s="32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</row>
    <row r="17" spans="1:25" x14ac:dyDescent="0.25">
      <c r="A17" s="16" t="s">
        <v>30</v>
      </c>
      <c r="B17" s="32">
        <v>0</v>
      </c>
      <c r="C17" s="32">
        <v>0</v>
      </c>
      <c r="D17" s="32">
        <v>0</v>
      </c>
      <c r="E17" s="32">
        <v>0</v>
      </c>
      <c r="F17" s="32">
        <v>0</v>
      </c>
      <c r="G17" s="32">
        <v>0</v>
      </c>
      <c r="H17" s="32">
        <v>0</v>
      </c>
      <c r="I17" s="32">
        <v>0</v>
      </c>
      <c r="J17" s="32">
        <v>0</v>
      </c>
      <c r="K17" s="32">
        <v>0</v>
      </c>
      <c r="L17" s="32">
        <v>0</v>
      </c>
      <c r="M17" s="32">
        <v>0</v>
      </c>
      <c r="N17" s="32">
        <v>0</v>
      </c>
      <c r="O17" s="32">
        <v>0</v>
      </c>
      <c r="P17" s="32">
        <v>0</v>
      </c>
      <c r="Q17" s="32">
        <v>0</v>
      </c>
      <c r="R17" s="32">
        <v>0</v>
      </c>
      <c r="S17" s="32">
        <v>0</v>
      </c>
      <c r="T17" s="32">
        <v>0</v>
      </c>
      <c r="U17" s="32">
        <v>0</v>
      </c>
      <c r="V17" s="32">
        <v>0</v>
      </c>
      <c r="W17" s="32">
        <v>0</v>
      </c>
      <c r="X17" s="32">
        <v>0</v>
      </c>
      <c r="Y17" s="32">
        <v>0</v>
      </c>
    </row>
    <row r="18" spans="1:25" x14ac:dyDescent="0.25">
      <c r="A18" s="16" t="s">
        <v>32</v>
      </c>
      <c r="B18" s="32">
        <v>1283</v>
      </c>
      <c r="C18" s="32">
        <v>43697</v>
      </c>
      <c r="D18" s="32">
        <v>44980</v>
      </c>
      <c r="E18" s="32">
        <v>65</v>
      </c>
      <c r="F18" s="32">
        <v>4796</v>
      </c>
      <c r="G18" s="32">
        <v>4861</v>
      </c>
      <c r="H18" s="32">
        <v>0</v>
      </c>
      <c r="I18" s="32">
        <v>11</v>
      </c>
      <c r="J18" s="32">
        <v>11</v>
      </c>
      <c r="K18" s="32">
        <v>0</v>
      </c>
      <c r="L18" s="32">
        <v>0</v>
      </c>
      <c r="M18" s="32">
        <v>0</v>
      </c>
      <c r="N18" s="32">
        <v>6</v>
      </c>
      <c r="O18" s="32">
        <v>10</v>
      </c>
      <c r="P18" s="32">
        <v>16</v>
      </c>
      <c r="Q18" s="32">
        <v>0</v>
      </c>
      <c r="R18" s="32">
        <v>0</v>
      </c>
      <c r="S18" s="32">
        <v>0</v>
      </c>
      <c r="T18" s="32">
        <v>0</v>
      </c>
      <c r="U18" s="32">
        <v>0</v>
      </c>
      <c r="V18" s="32">
        <v>0</v>
      </c>
      <c r="W18" s="32">
        <v>0</v>
      </c>
      <c r="X18" s="32">
        <v>0</v>
      </c>
      <c r="Y18" s="32">
        <v>0</v>
      </c>
    </row>
    <row r="19" spans="1:25" x14ac:dyDescent="0.25">
      <c r="A19" s="16" t="s">
        <v>36</v>
      </c>
      <c r="B19" s="32">
        <v>652</v>
      </c>
      <c r="C19" s="32">
        <v>48837</v>
      </c>
      <c r="D19" s="32">
        <v>49489</v>
      </c>
      <c r="E19" s="32">
        <v>110</v>
      </c>
      <c r="F19" s="32">
        <v>9130</v>
      </c>
      <c r="G19" s="32">
        <v>9240</v>
      </c>
      <c r="H19" s="32">
        <v>0</v>
      </c>
      <c r="I19" s="32">
        <v>12</v>
      </c>
      <c r="J19" s="32">
        <v>12</v>
      </c>
      <c r="K19" s="32">
        <v>0</v>
      </c>
      <c r="L19" s="32">
        <v>3</v>
      </c>
      <c r="M19" s="32">
        <v>3</v>
      </c>
      <c r="N19" s="32">
        <v>0</v>
      </c>
      <c r="O19" s="32">
        <v>38</v>
      </c>
      <c r="P19" s="32">
        <v>38</v>
      </c>
      <c r="Q19" s="32">
        <v>0</v>
      </c>
      <c r="R19" s="32">
        <v>8</v>
      </c>
      <c r="S19" s="32">
        <v>8</v>
      </c>
      <c r="T19" s="32">
        <v>0</v>
      </c>
      <c r="U19" s="32">
        <v>0</v>
      </c>
      <c r="V19" s="32">
        <v>0</v>
      </c>
      <c r="W19" s="32">
        <v>0</v>
      </c>
      <c r="X19" s="32">
        <v>0</v>
      </c>
      <c r="Y19" s="32">
        <v>0</v>
      </c>
    </row>
    <row r="20" spans="1:25" x14ac:dyDescent="0.25">
      <c r="A20" s="16" t="s">
        <v>37</v>
      </c>
      <c r="B20" s="32">
        <v>236</v>
      </c>
      <c r="C20" s="32">
        <v>21834</v>
      </c>
      <c r="D20" s="32">
        <v>22070</v>
      </c>
      <c r="E20" s="32">
        <v>18</v>
      </c>
      <c r="F20" s="32">
        <v>3621</v>
      </c>
      <c r="G20" s="32">
        <v>3639</v>
      </c>
      <c r="H20" s="32">
        <v>0</v>
      </c>
      <c r="I20" s="32">
        <v>12</v>
      </c>
      <c r="J20" s="32">
        <v>12</v>
      </c>
      <c r="K20" s="32">
        <v>0</v>
      </c>
      <c r="L20" s="32">
        <v>27</v>
      </c>
      <c r="M20" s="32">
        <v>27</v>
      </c>
      <c r="N20" s="32">
        <v>0</v>
      </c>
      <c r="O20" s="32">
        <v>19</v>
      </c>
      <c r="P20" s="32">
        <v>19</v>
      </c>
      <c r="Q20" s="32">
        <v>0</v>
      </c>
      <c r="R20" s="32">
        <v>3</v>
      </c>
      <c r="S20" s="32">
        <v>3</v>
      </c>
      <c r="T20" s="32">
        <v>0</v>
      </c>
      <c r="U20" s="32">
        <v>0</v>
      </c>
      <c r="V20" s="32">
        <v>0</v>
      </c>
      <c r="W20" s="32">
        <v>0</v>
      </c>
      <c r="X20" s="32">
        <v>0</v>
      </c>
      <c r="Y20" s="32">
        <v>0</v>
      </c>
    </row>
    <row r="21" spans="1:25" x14ac:dyDescent="0.25">
      <c r="A21" s="16" t="s">
        <v>38</v>
      </c>
      <c r="B21" s="32">
        <v>8</v>
      </c>
      <c r="C21" s="32">
        <v>4857</v>
      </c>
      <c r="D21" s="32">
        <v>4865</v>
      </c>
      <c r="E21" s="32">
        <v>1</v>
      </c>
      <c r="F21" s="32">
        <v>3683</v>
      </c>
      <c r="G21" s="32">
        <v>3684</v>
      </c>
      <c r="H21" s="32">
        <v>0</v>
      </c>
      <c r="I21" s="32">
        <v>4</v>
      </c>
      <c r="J21" s="32">
        <v>4</v>
      </c>
      <c r="K21" s="32">
        <v>0</v>
      </c>
      <c r="L21" s="32">
        <v>44</v>
      </c>
      <c r="M21" s="32">
        <v>44</v>
      </c>
      <c r="N21" s="32">
        <v>0</v>
      </c>
      <c r="O21" s="32">
        <v>1</v>
      </c>
      <c r="P21" s="32">
        <v>1</v>
      </c>
      <c r="Q21" s="32">
        <v>0</v>
      </c>
      <c r="R21" s="32">
        <v>0</v>
      </c>
      <c r="S21" s="32">
        <v>0</v>
      </c>
      <c r="T21" s="32">
        <v>0</v>
      </c>
      <c r="U21" s="32">
        <v>0</v>
      </c>
      <c r="V21" s="32">
        <v>0</v>
      </c>
      <c r="W21" s="32">
        <v>0</v>
      </c>
      <c r="X21" s="32">
        <v>0</v>
      </c>
      <c r="Y21" s="32">
        <v>0</v>
      </c>
    </row>
    <row r="22" spans="1:25" x14ac:dyDescent="0.25">
      <c r="A22" s="16" t="s">
        <v>40</v>
      </c>
      <c r="B22" s="32">
        <v>0</v>
      </c>
      <c r="C22" s="32">
        <v>508</v>
      </c>
      <c r="D22" s="32">
        <v>508</v>
      </c>
      <c r="E22" s="32">
        <v>5</v>
      </c>
      <c r="F22" s="32">
        <v>576</v>
      </c>
      <c r="G22" s="32">
        <v>581</v>
      </c>
      <c r="H22" s="32">
        <v>0</v>
      </c>
      <c r="I22" s="32">
        <v>1</v>
      </c>
      <c r="J22" s="32">
        <v>1</v>
      </c>
      <c r="K22" s="32">
        <v>0</v>
      </c>
      <c r="L22" s="32">
        <v>29</v>
      </c>
      <c r="M22" s="32">
        <v>29</v>
      </c>
      <c r="N22" s="32">
        <v>0</v>
      </c>
      <c r="O22" s="32">
        <v>0</v>
      </c>
      <c r="P22" s="32">
        <v>0</v>
      </c>
      <c r="Q22" s="32">
        <v>0</v>
      </c>
      <c r="R22" s="32">
        <v>0</v>
      </c>
      <c r="S22" s="32">
        <v>0</v>
      </c>
      <c r="T22" s="32">
        <v>0</v>
      </c>
      <c r="U22" s="32">
        <v>0</v>
      </c>
      <c r="V22" s="32">
        <v>0</v>
      </c>
      <c r="W22" s="32">
        <v>0</v>
      </c>
      <c r="X22" s="32">
        <v>0</v>
      </c>
      <c r="Y22" s="32">
        <v>0</v>
      </c>
    </row>
    <row r="23" spans="1:25" x14ac:dyDescent="0.25">
      <c r="A23" s="16" t="s">
        <v>41</v>
      </c>
      <c r="B23" s="32">
        <v>0</v>
      </c>
      <c r="C23" s="32">
        <v>165</v>
      </c>
      <c r="D23" s="32">
        <v>165</v>
      </c>
      <c r="E23" s="32">
        <v>1</v>
      </c>
      <c r="F23" s="32">
        <v>294</v>
      </c>
      <c r="G23" s="32">
        <v>295</v>
      </c>
      <c r="H23" s="32">
        <v>0</v>
      </c>
      <c r="I23" s="32">
        <v>0</v>
      </c>
      <c r="J23" s="32">
        <v>0</v>
      </c>
      <c r="K23" s="32">
        <v>0</v>
      </c>
      <c r="L23" s="32">
        <v>17</v>
      </c>
      <c r="M23" s="32">
        <v>17</v>
      </c>
      <c r="N23" s="32">
        <v>0</v>
      </c>
      <c r="O23" s="32">
        <v>0</v>
      </c>
      <c r="P23" s="32">
        <v>0</v>
      </c>
      <c r="Q23" s="32">
        <v>0</v>
      </c>
      <c r="R23" s="32">
        <v>3</v>
      </c>
      <c r="S23" s="32">
        <v>3</v>
      </c>
      <c r="T23" s="32">
        <v>0</v>
      </c>
      <c r="U23" s="32">
        <v>0</v>
      </c>
      <c r="V23" s="32">
        <v>0</v>
      </c>
      <c r="W23" s="32">
        <v>0</v>
      </c>
      <c r="X23" s="32">
        <v>0</v>
      </c>
      <c r="Y23" s="32">
        <v>0</v>
      </c>
    </row>
    <row r="24" spans="1:25" x14ac:dyDescent="0.25">
      <c r="A24" s="16" t="s">
        <v>10</v>
      </c>
      <c r="B24" s="32">
        <v>2179</v>
      </c>
      <c r="C24" s="32">
        <v>119733</v>
      </c>
      <c r="D24" s="32">
        <v>121912</v>
      </c>
      <c r="E24" s="32">
        <v>199</v>
      </c>
      <c r="F24" s="32">
        <v>21806</v>
      </c>
      <c r="G24" s="32">
        <v>22005</v>
      </c>
      <c r="H24" s="32">
        <v>0</v>
      </c>
      <c r="I24" s="32">
        <v>40</v>
      </c>
      <c r="J24" s="32">
        <v>40</v>
      </c>
      <c r="K24" s="32">
        <v>0</v>
      </c>
      <c r="L24" s="32">
        <v>103</v>
      </c>
      <c r="M24" s="32">
        <v>103</v>
      </c>
      <c r="N24" s="32">
        <v>6</v>
      </c>
      <c r="O24" s="32">
        <v>68</v>
      </c>
      <c r="P24" s="32">
        <v>74</v>
      </c>
      <c r="Q24" s="32">
        <v>0</v>
      </c>
      <c r="R24" s="32">
        <v>11</v>
      </c>
      <c r="S24" s="32">
        <v>11</v>
      </c>
      <c r="T24" s="32">
        <v>0</v>
      </c>
      <c r="U24" s="32">
        <v>0</v>
      </c>
      <c r="V24" s="32">
        <v>0</v>
      </c>
      <c r="W24" s="32">
        <v>0</v>
      </c>
      <c r="X24" s="32">
        <v>0</v>
      </c>
      <c r="Y24" s="32">
        <v>0</v>
      </c>
    </row>
  </sheetData>
  <mergeCells count="12">
    <mergeCell ref="A1:Y1"/>
    <mergeCell ref="A2:Y2"/>
    <mergeCell ref="B3:M3"/>
    <mergeCell ref="N3:Y3"/>
    <mergeCell ref="H4:J4"/>
    <mergeCell ref="T4:V4"/>
    <mergeCell ref="Q4:S4"/>
    <mergeCell ref="W4:Y4"/>
    <mergeCell ref="B4:D4"/>
    <mergeCell ref="E4:G4"/>
    <mergeCell ref="K4:M4"/>
    <mergeCell ref="N4:P4"/>
  </mergeCells>
  <phoneticPr fontId="1" type="noConversion"/>
  <pageMargins left="0.25" right="0.25" top="0.75" bottom="0.75" header="0.3" footer="0.3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7"/>
  <sheetViews>
    <sheetView tabSelected="1" zoomScale="70" zoomScaleNormal="70" workbookViewId="0">
      <selection activeCell="K33" sqref="K33:O37"/>
    </sheetView>
  </sheetViews>
  <sheetFormatPr defaultRowHeight="16.5" x14ac:dyDescent="0.25"/>
  <cols>
    <col min="1" max="1" width="8.25" customWidth="1"/>
  </cols>
  <sheetData>
    <row r="1" spans="1:15" ht="25.5" x14ac:dyDescent="0.25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5" ht="26.25" thickBot="1" x14ac:dyDescent="0.45">
      <c r="B2" s="43" t="s">
        <v>82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</row>
    <row r="3" spans="1:15" ht="17.25" thickTop="1" x14ac:dyDescent="0.25">
      <c r="B3" s="1"/>
      <c r="C3" s="57" t="s">
        <v>1</v>
      </c>
      <c r="D3" s="57"/>
      <c r="E3" s="57"/>
      <c r="F3" s="57"/>
      <c r="G3" s="57"/>
      <c r="H3" s="57"/>
      <c r="I3" s="58" t="s">
        <v>2</v>
      </c>
      <c r="J3" s="59"/>
      <c r="K3" s="59"/>
      <c r="L3" s="59"/>
      <c r="M3" s="59"/>
      <c r="N3" s="59"/>
      <c r="O3" s="54" t="s">
        <v>93</v>
      </c>
    </row>
    <row r="4" spans="1:15" x14ac:dyDescent="0.25">
      <c r="B4" s="2"/>
      <c r="C4" s="60" t="s">
        <v>3</v>
      </c>
      <c r="D4" s="61"/>
      <c r="E4" s="61"/>
      <c r="F4" s="49" t="s">
        <v>4</v>
      </c>
      <c r="G4" s="49"/>
      <c r="H4" s="49"/>
      <c r="I4" s="60" t="s">
        <v>3</v>
      </c>
      <c r="J4" s="61"/>
      <c r="K4" s="61"/>
      <c r="L4" s="49" t="s">
        <v>4</v>
      </c>
      <c r="M4" s="49"/>
      <c r="N4" s="49"/>
      <c r="O4" s="55"/>
    </row>
    <row r="5" spans="1:15" x14ac:dyDescent="0.25">
      <c r="A5" s="50" t="s">
        <v>83</v>
      </c>
      <c r="B5" s="18" t="s">
        <v>48</v>
      </c>
      <c r="C5" s="3" t="s">
        <v>8</v>
      </c>
      <c r="D5" s="4" t="s">
        <v>9</v>
      </c>
      <c r="E5" s="4" t="s">
        <v>10</v>
      </c>
      <c r="F5" s="4" t="s">
        <v>8</v>
      </c>
      <c r="G5" s="4" t="s">
        <v>9</v>
      </c>
      <c r="H5" s="4" t="s">
        <v>10</v>
      </c>
      <c r="I5" s="6" t="s">
        <v>8</v>
      </c>
      <c r="J5" s="4" t="s">
        <v>9</v>
      </c>
      <c r="K5" s="4" t="s">
        <v>10</v>
      </c>
      <c r="L5" s="4" t="s">
        <v>8</v>
      </c>
      <c r="M5" s="4" t="s">
        <v>9</v>
      </c>
      <c r="N5" s="4" t="s">
        <v>10</v>
      </c>
      <c r="O5" s="56"/>
    </row>
    <row r="6" spans="1:15" ht="16.149999999999999" hidden="1" customHeight="1" x14ac:dyDescent="0.25">
      <c r="A6" s="51"/>
      <c r="B6" s="19" t="s">
        <v>11</v>
      </c>
      <c r="C6" s="7" t="s">
        <v>12</v>
      </c>
      <c r="D6" s="7" t="s">
        <v>13</v>
      </c>
      <c r="E6" s="7" t="s">
        <v>14</v>
      </c>
      <c r="F6" s="7" t="s">
        <v>15</v>
      </c>
      <c r="G6" s="7" t="s">
        <v>16</v>
      </c>
      <c r="H6" s="7" t="s">
        <v>17</v>
      </c>
      <c r="I6" s="7" t="s">
        <v>21</v>
      </c>
      <c r="J6" s="7" t="s">
        <v>22</v>
      </c>
      <c r="K6" s="7" t="s">
        <v>23</v>
      </c>
      <c r="L6" s="7" t="s">
        <v>24</v>
      </c>
      <c r="M6" s="7" t="s">
        <v>25</v>
      </c>
      <c r="N6" s="7" t="s">
        <v>26</v>
      </c>
      <c r="O6" s="7"/>
    </row>
    <row r="7" spans="1:15" x14ac:dyDescent="0.25">
      <c r="A7" s="51"/>
      <c r="B7" s="19" t="s">
        <v>49</v>
      </c>
      <c r="C7" s="26">
        <v>434</v>
      </c>
      <c r="D7" s="26">
        <v>21811</v>
      </c>
      <c r="E7" s="26">
        <v>22245</v>
      </c>
      <c r="F7" s="26">
        <v>9</v>
      </c>
      <c r="G7" s="26">
        <v>2623</v>
      </c>
      <c r="H7" s="26">
        <v>2632</v>
      </c>
      <c r="I7" s="26">
        <v>3</v>
      </c>
      <c r="J7" s="26">
        <v>26</v>
      </c>
      <c r="K7" s="26">
        <v>29</v>
      </c>
      <c r="L7" s="26">
        <v>0</v>
      </c>
      <c r="M7" s="26">
        <v>1</v>
      </c>
      <c r="N7" s="26">
        <v>1</v>
      </c>
      <c r="O7" s="27">
        <f>E7+H7+K7+N7</f>
        <v>24907</v>
      </c>
    </row>
    <row r="8" spans="1:15" x14ac:dyDescent="0.25">
      <c r="A8" s="51"/>
      <c r="B8" s="19" t="s">
        <v>51</v>
      </c>
      <c r="C8" s="26">
        <v>374</v>
      </c>
      <c r="D8" s="26">
        <v>15130</v>
      </c>
      <c r="E8" s="26">
        <v>15504</v>
      </c>
      <c r="F8" s="26">
        <v>39</v>
      </c>
      <c r="G8" s="26">
        <v>2212</v>
      </c>
      <c r="H8" s="26">
        <v>2251</v>
      </c>
      <c r="I8" s="26">
        <v>0</v>
      </c>
      <c r="J8" s="26">
        <v>6</v>
      </c>
      <c r="K8" s="26">
        <v>6</v>
      </c>
      <c r="L8" s="26">
        <v>0</v>
      </c>
      <c r="M8" s="26">
        <v>1</v>
      </c>
      <c r="N8" s="26">
        <v>1</v>
      </c>
      <c r="O8" s="27">
        <f t="shared" ref="O8:O31" si="0">E8+H8+K8+N8</f>
        <v>17762</v>
      </c>
    </row>
    <row r="9" spans="1:15" x14ac:dyDescent="0.25">
      <c r="A9" s="51"/>
      <c r="B9" s="19" t="s">
        <v>52</v>
      </c>
      <c r="C9" s="26">
        <v>197</v>
      </c>
      <c r="D9" s="26">
        <v>10477</v>
      </c>
      <c r="E9" s="26">
        <v>10674</v>
      </c>
      <c r="F9" s="26">
        <v>10</v>
      </c>
      <c r="G9" s="26">
        <v>1871</v>
      </c>
      <c r="H9" s="26">
        <v>1881</v>
      </c>
      <c r="I9" s="26">
        <v>0</v>
      </c>
      <c r="J9" s="26">
        <v>1</v>
      </c>
      <c r="K9" s="26">
        <v>1</v>
      </c>
      <c r="L9" s="26">
        <v>0</v>
      </c>
      <c r="M9" s="26">
        <v>1</v>
      </c>
      <c r="N9" s="26">
        <v>1</v>
      </c>
      <c r="O9" s="27">
        <f t="shared" si="0"/>
        <v>12557</v>
      </c>
    </row>
    <row r="10" spans="1:15" x14ac:dyDescent="0.25">
      <c r="A10" s="51"/>
      <c r="B10" s="19" t="s">
        <v>53</v>
      </c>
      <c r="C10" s="26">
        <v>251</v>
      </c>
      <c r="D10" s="26">
        <v>16419</v>
      </c>
      <c r="E10" s="26">
        <v>16670</v>
      </c>
      <c r="F10" s="26">
        <v>16</v>
      </c>
      <c r="G10" s="26">
        <v>3193</v>
      </c>
      <c r="H10" s="26">
        <v>3209</v>
      </c>
      <c r="I10" s="26">
        <v>0</v>
      </c>
      <c r="J10" s="26">
        <v>3</v>
      </c>
      <c r="K10" s="26">
        <v>3</v>
      </c>
      <c r="L10" s="26">
        <v>0</v>
      </c>
      <c r="M10" s="26">
        <v>0</v>
      </c>
      <c r="N10" s="26">
        <v>0</v>
      </c>
      <c r="O10" s="27">
        <f t="shared" si="0"/>
        <v>19882</v>
      </c>
    </row>
    <row r="11" spans="1:15" x14ac:dyDescent="0.25">
      <c r="A11" s="51"/>
      <c r="B11" s="19" t="s">
        <v>54</v>
      </c>
      <c r="C11" s="26">
        <v>21</v>
      </c>
      <c r="D11" s="26">
        <v>1693</v>
      </c>
      <c r="E11" s="26">
        <v>1714</v>
      </c>
      <c r="F11" s="26">
        <v>2</v>
      </c>
      <c r="G11" s="26">
        <v>356</v>
      </c>
      <c r="H11" s="26">
        <v>358</v>
      </c>
      <c r="I11" s="26">
        <v>0</v>
      </c>
      <c r="J11" s="26">
        <v>0</v>
      </c>
      <c r="K11" s="26">
        <v>0</v>
      </c>
      <c r="L11" s="26">
        <v>0</v>
      </c>
      <c r="M11" s="26">
        <v>0</v>
      </c>
      <c r="N11" s="26">
        <v>0</v>
      </c>
      <c r="O11" s="27">
        <f t="shared" si="0"/>
        <v>2072</v>
      </c>
    </row>
    <row r="12" spans="1:15" x14ac:dyDescent="0.25">
      <c r="A12" s="51"/>
      <c r="B12" s="19" t="s">
        <v>55</v>
      </c>
      <c r="C12" s="26">
        <v>34</v>
      </c>
      <c r="D12" s="26">
        <v>2615</v>
      </c>
      <c r="E12" s="26">
        <v>2649</v>
      </c>
      <c r="F12" s="26">
        <v>3</v>
      </c>
      <c r="G12" s="26">
        <v>413</v>
      </c>
      <c r="H12" s="26">
        <v>416</v>
      </c>
      <c r="I12" s="26">
        <v>0</v>
      </c>
      <c r="J12" s="26">
        <v>1</v>
      </c>
      <c r="K12" s="26">
        <v>1</v>
      </c>
      <c r="L12" s="26">
        <v>0</v>
      </c>
      <c r="M12" s="26">
        <v>0</v>
      </c>
      <c r="N12" s="26">
        <v>0</v>
      </c>
      <c r="O12" s="27">
        <f t="shared" si="0"/>
        <v>3066</v>
      </c>
    </row>
    <row r="13" spans="1:15" x14ac:dyDescent="0.25">
      <c r="A13" s="51"/>
      <c r="B13" s="19" t="s">
        <v>56</v>
      </c>
      <c r="C13" s="26">
        <v>60</v>
      </c>
      <c r="D13" s="26">
        <v>2747</v>
      </c>
      <c r="E13" s="26">
        <v>2807</v>
      </c>
      <c r="F13" s="26">
        <v>5</v>
      </c>
      <c r="G13" s="26">
        <v>473</v>
      </c>
      <c r="H13" s="26">
        <v>478</v>
      </c>
      <c r="I13" s="26">
        <v>0</v>
      </c>
      <c r="J13" s="26">
        <v>0</v>
      </c>
      <c r="K13" s="26">
        <v>0</v>
      </c>
      <c r="L13" s="26">
        <v>0</v>
      </c>
      <c r="M13" s="26">
        <v>0</v>
      </c>
      <c r="N13" s="26">
        <v>0</v>
      </c>
      <c r="O13" s="27">
        <f t="shared" si="0"/>
        <v>3285</v>
      </c>
    </row>
    <row r="14" spans="1:15" x14ac:dyDescent="0.25">
      <c r="A14" s="51"/>
      <c r="B14" s="19" t="s">
        <v>58</v>
      </c>
      <c r="C14" s="26">
        <v>167</v>
      </c>
      <c r="D14" s="26">
        <v>11820</v>
      </c>
      <c r="E14" s="26">
        <v>11987</v>
      </c>
      <c r="F14" s="26">
        <v>16</v>
      </c>
      <c r="G14" s="26">
        <v>2997</v>
      </c>
      <c r="H14" s="26">
        <v>3013</v>
      </c>
      <c r="I14" s="26">
        <v>1</v>
      </c>
      <c r="J14" s="26">
        <v>28</v>
      </c>
      <c r="K14" s="26">
        <v>29</v>
      </c>
      <c r="L14" s="26">
        <v>0</v>
      </c>
      <c r="M14" s="26">
        <v>4</v>
      </c>
      <c r="N14" s="26">
        <v>4</v>
      </c>
      <c r="O14" s="27">
        <f t="shared" si="0"/>
        <v>15033</v>
      </c>
    </row>
    <row r="15" spans="1:15" x14ac:dyDescent="0.25">
      <c r="A15" s="51"/>
      <c r="B15" s="19" t="s">
        <v>59</v>
      </c>
      <c r="C15" s="26">
        <v>98</v>
      </c>
      <c r="D15" s="26">
        <v>10704</v>
      </c>
      <c r="E15" s="26">
        <v>10802</v>
      </c>
      <c r="F15" s="26">
        <v>10</v>
      </c>
      <c r="G15" s="26">
        <v>2149</v>
      </c>
      <c r="H15" s="26">
        <v>2159</v>
      </c>
      <c r="I15" s="26">
        <v>1</v>
      </c>
      <c r="J15" s="26">
        <v>0</v>
      </c>
      <c r="K15" s="26">
        <v>1</v>
      </c>
      <c r="L15" s="26">
        <v>0</v>
      </c>
      <c r="M15" s="26">
        <v>3</v>
      </c>
      <c r="N15" s="26">
        <v>3</v>
      </c>
      <c r="O15" s="27">
        <f t="shared" si="0"/>
        <v>12965</v>
      </c>
    </row>
    <row r="16" spans="1:15" x14ac:dyDescent="0.25">
      <c r="A16" s="51"/>
      <c r="B16" s="19" t="s">
        <v>60</v>
      </c>
      <c r="C16" s="26">
        <v>13</v>
      </c>
      <c r="D16" s="26">
        <v>1500</v>
      </c>
      <c r="E16" s="26">
        <v>1513</v>
      </c>
      <c r="F16" s="26">
        <v>7</v>
      </c>
      <c r="G16" s="26">
        <v>493</v>
      </c>
      <c r="H16" s="26">
        <v>500</v>
      </c>
      <c r="I16" s="26">
        <v>0</v>
      </c>
      <c r="J16" s="26">
        <v>0</v>
      </c>
      <c r="K16" s="26">
        <v>0</v>
      </c>
      <c r="L16" s="26">
        <v>0</v>
      </c>
      <c r="M16" s="26">
        <v>0</v>
      </c>
      <c r="N16" s="26">
        <v>0</v>
      </c>
      <c r="O16" s="27">
        <f t="shared" si="0"/>
        <v>2013</v>
      </c>
    </row>
    <row r="17" spans="1:15" x14ac:dyDescent="0.25">
      <c r="A17" s="51"/>
      <c r="B17" s="19" t="s">
        <v>61</v>
      </c>
      <c r="C17" s="26">
        <v>51</v>
      </c>
      <c r="D17" s="26">
        <v>2594</v>
      </c>
      <c r="E17" s="26">
        <v>2645</v>
      </c>
      <c r="F17" s="26">
        <v>7</v>
      </c>
      <c r="G17" s="26">
        <v>575</v>
      </c>
      <c r="H17" s="26">
        <v>582</v>
      </c>
      <c r="I17" s="26">
        <v>0</v>
      </c>
      <c r="J17" s="26">
        <v>0</v>
      </c>
      <c r="K17" s="26">
        <v>0</v>
      </c>
      <c r="L17" s="26">
        <v>0</v>
      </c>
      <c r="M17" s="26">
        <v>1</v>
      </c>
      <c r="N17" s="26">
        <v>1</v>
      </c>
      <c r="O17" s="27">
        <f t="shared" si="0"/>
        <v>3228</v>
      </c>
    </row>
    <row r="18" spans="1:15" x14ac:dyDescent="0.25">
      <c r="A18" s="51"/>
      <c r="B18" s="19" t="s">
        <v>62</v>
      </c>
      <c r="C18" s="26">
        <v>59</v>
      </c>
      <c r="D18" s="26">
        <v>1801</v>
      </c>
      <c r="E18" s="26">
        <v>1860</v>
      </c>
      <c r="F18" s="26">
        <v>21</v>
      </c>
      <c r="G18" s="26">
        <v>582</v>
      </c>
      <c r="H18" s="26">
        <v>603</v>
      </c>
      <c r="I18" s="26">
        <v>0</v>
      </c>
      <c r="J18" s="26">
        <v>0</v>
      </c>
      <c r="K18" s="26">
        <v>0</v>
      </c>
      <c r="L18" s="26">
        <v>0</v>
      </c>
      <c r="M18" s="26">
        <v>0</v>
      </c>
      <c r="N18" s="26">
        <v>0</v>
      </c>
      <c r="O18" s="27">
        <f t="shared" si="0"/>
        <v>2463</v>
      </c>
    </row>
    <row r="19" spans="1:15" x14ac:dyDescent="0.25">
      <c r="A19" s="51"/>
      <c r="B19" s="19" t="s">
        <v>63</v>
      </c>
      <c r="C19" s="26">
        <v>122</v>
      </c>
      <c r="D19" s="26">
        <v>5835</v>
      </c>
      <c r="E19" s="26">
        <v>5957</v>
      </c>
      <c r="F19" s="26">
        <v>10</v>
      </c>
      <c r="G19" s="26">
        <v>911</v>
      </c>
      <c r="H19" s="26">
        <v>921</v>
      </c>
      <c r="I19" s="26">
        <v>1</v>
      </c>
      <c r="J19" s="26">
        <v>1</v>
      </c>
      <c r="K19" s="26">
        <v>2</v>
      </c>
      <c r="L19" s="26">
        <v>0</v>
      </c>
      <c r="M19" s="26">
        <v>0</v>
      </c>
      <c r="N19" s="26">
        <v>0</v>
      </c>
      <c r="O19" s="27">
        <f t="shared" si="0"/>
        <v>6880</v>
      </c>
    </row>
    <row r="20" spans="1:15" x14ac:dyDescent="0.25">
      <c r="A20" s="51"/>
      <c r="B20" s="19" t="s">
        <v>64</v>
      </c>
      <c r="C20" s="26">
        <v>49</v>
      </c>
      <c r="D20" s="26">
        <v>1847</v>
      </c>
      <c r="E20" s="26">
        <v>1896</v>
      </c>
      <c r="F20" s="26">
        <v>10</v>
      </c>
      <c r="G20" s="26">
        <v>439</v>
      </c>
      <c r="H20" s="26">
        <v>449</v>
      </c>
      <c r="I20" s="26">
        <v>0</v>
      </c>
      <c r="J20" s="26">
        <v>0</v>
      </c>
      <c r="K20" s="26">
        <v>0</v>
      </c>
      <c r="L20" s="26">
        <v>0</v>
      </c>
      <c r="M20" s="26">
        <v>0</v>
      </c>
      <c r="N20" s="26">
        <v>0</v>
      </c>
      <c r="O20" s="27">
        <f t="shared" si="0"/>
        <v>2345</v>
      </c>
    </row>
    <row r="21" spans="1:15" x14ac:dyDescent="0.25">
      <c r="A21" s="51"/>
      <c r="B21" s="19" t="s">
        <v>65</v>
      </c>
      <c r="C21" s="26">
        <v>44</v>
      </c>
      <c r="D21" s="26">
        <v>2708</v>
      </c>
      <c r="E21" s="26">
        <v>2752</v>
      </c>
      <c r="F21" s="26">
        <v>7</v>
      </c>
      <c r="G21" s="26">
        <v>644</v>
      </c>
      <c r="H21" s="26">
        <v>651</v>
      </c>
      <c r="I21" s="26">
        <v>0</v>
      </c>
      <c r="J21" s="26">
        <v>0</v>
      </c>
      <c r="K21" s="26">
        <v>0</v>
      </c>
      <c r="L21" s="26">
        <v>0</v>
      </c>
      <c r="M21" s="26">
        <v>0</v>
      </c>
      <c r="N21" s="26">
        <v>0</v>
      </c>
      <c r="O21" s="27">
        <f t="shared" si="0"/>
        <v>3403</v>
      </c>
    </row>
    <row r="22" spans="1:15" x14ac:dyDescent="0.25">
      <c r="A22" s="51"/>
      <c r="B22" s="19" t="s">
        <v>66</v>
      </c>
      <c r="C22" s="26">
        <v>53</v>
      </c>
      <c r="D22" s="26">
        <v>2690</v>
      </c>
      <c r="E22" s="26">
        <v>2743</v>
      </c>
      <c r="F22" s="26">
        <v>6</v>
      </c>
      <c r="G22" s="26">
        <v>322</v>
      </c>
      <c r="H22" s="26">
        <v>328</v>
      </c>
      <c r="I22" s="26">
        <v>0</v>
      </c>
      <c r="J22" s="26">
        <v>0</v>
      </c>
      <c r="K22" s="26">
        <v>0</v>
      </c>
      <c r="L22" s="26">
        <v>0</v>
      </c>
      <c r="M22" s="26">
        <v>0</v>
      </c>
      <c r="N22" s="26">
        <v>0</v>
      </c>
      <c r="O22" s="27">
        <f t="shared" si="0"/>
        <v>3071</v>
      </c>
    </row>
    <row r="23" spans="1:15" x14ac:dyDescent="0.25">
      <c r="A23" s="51"/>
      <c r="B23" s="19" t="s">
        <v>67</v>
      </c>
      <c r="C23" s="26">
        <v>64</v>
      </c>
      <c r="D23" s="26">
        <v>3982</v>
      </c>
      <c r="E23" s="26">
        <v>4046</v>
      </c>
      <c r="F23" s="26">
        <v>13</v>
      </c>
      <c r="G23" s="26">
        <v>967</v>
      </c>
      <c r="H23" s="26">
        <v>980</v>
      </c>
      <c r="I23" s="26">
        <v>0</v>
      </c>
      <c r="J23" s="26">
        <v>0</v>
      </c>
      <c r="K23" s="26">
        <v>0</v>
      </c>
      <c r="L23" s="26">
        <v>0</v>
      </c>
      <c r="M23" s="26">
        <v>0</v>
      </c>
      <c r="N23" s="26">
        <v>0</v>
      </c>
      <c r="O23" s="27">
        <f t="shared" si="0"/>
        <v>5026</v>
      </c>
    </row>
    <row r="24" spans="1:15" x14ac:dyDescent="0.25">
      <c r="A24" s="51"/>
      <c r="B24" s="19" t="s">
        <v>68</v>
      </c>
      <c r="C24" s="26">
        <v>9</v>
      </c>
      <c r="D24" s="26">
        <v>289</v>
      </c>
      <c r="E24" s="26">
        <v>298</v>
      </c>
      <c r="F24" s="26">
        <v>0</v>
      </c>
      <c r="G24" s="26">
        <v>96</v>
      </c>
      <c r="H24" s="26">
        <v>96</v>
      </c>
      <c r="I24" s="26">
        <v>0</v>
      </c>
      <c r="J24" s="26">
        <v>0</v>
      </c>
      <c r="K24" s="26">
        <v>0</v>
      </c>
      <c r="L24" s="26">
        <v>0</v>
      </c>
      <c r="M24" s="26">
        <v>0</v>
      </c>
      <c r="N24" s="26">
        <v>0</v>
      </c>
      <c r="O24" s="27">
        <f t="shared" si="0"/>
        <v>394</v>
      </c>
    </row>
    <row r="25" spans="1:15" x14ac:dyDescent="0.25">
      <c r="A25" s="51"/>
      <c r="B25" s="19" t="s">
        <v>69</v>
      </c>
      <c r="C25" s="26">
        <v>68</v>
      </c>
      <c r="D25" s="26">
        <v>2432</v>
      </c>
      <c r="E25" s="26">
        <v>2500</v>
      </c>
      <c r="F25" s="26">
        <v>7</v>
      </c>
      <c r="G25" s="26">
        <v>361</v>
      </c>
      <c r="H25" s="26">
        <v>368</v>
      </c>
      <c r="I25" s="26">
        <v>0</v>
      </c>
      <c r="J25" s="26">
        <v>2</v>
      </c>
      <c r="K25" s="26">
        <v>2</v>
      </c>
      <c r="L25" s="26">
        <v>0</v>
      </c>
      <c r="M25" s="26">
        <v>2</v>
      </c>
      <c r="N25" s="26">
        <v>2</v>
      </c>
      <c r="O25" s="27">
        <f t="shared" si="0"/>
        <v>2872</v>
      </c>
    </row>
    <row r="26" spans="1:15" x14ac:dyDescent="0.25">
      <c r="A26" s="51"/>
      <c r="B26" s="19" t="s">
        <v>70</v>
      </c>
      <c r="C26" s="26">
        <v>15</v>
      </c>
      <c r="D26" s="26">
        <v>1131</v>
      </c>
      <c r="E26" s="26">
        <v>1146</v>
      </c>
      <c r="F26" s="26">
        <v>2</v>
      </c>
      <c r="G26" s="26">
        <v>253</v>
      </c>
      <c r="H26" s="26">
        <v>255</v>
      </c>
      <c r="I26" s="26">
        <v>0</v>
      </c>
      <c r="J26" s="26">
        <v>0</v>
      </c>
      <c r="K26" s="26">
        <v>0</v>
      </c>
      <c r="L26" s="26">
        <v>0</v>
      </c>
      <c r="M26" s="26">
        <v>1</v>
      </c>
      <c r="N26" s="26">
        <v>1</v>
      </c>
      <c r="O26" s="27">
        <f t="shared" si="0"/>
        <v>1402</v>
      </c>
    </row>
    <row r="27" spans="1:15" x14ac:dyDescent="0.25">
      <c r="A27" s="51"/>
      <c r="B27" s="19" t="s">
        <v>71</v>
      </c>
      <c r="C27" s="26">
        <v>3</v>
      </c>
      <c r="D27" s="26">
        <v>191</v>
      </c>
      <c r="E27" s="26">
        <v>194</v>
      </c>
      <c r="F27" s="26">
        <v>0</v>
      </c>
      <c r="G27" s="26">
        <v>31</v>
      </c>
      <c r="H27" s="26">
        <v>31</v>
      </c>
      <c r="I27" s="26">
        <v>0</v>
      </c>
      <c r="J27" s="26">
        <v>0</v>
      </c>
      <c r="K27" s="26">
        <v>0</v>
      </c>
      <c r="L27" s="26">
        <v>0</v>
      </c>
      <c r="M27" s="26">
        <v>0</v>
      </c>
      <c r="N27" s="26">
        <v>0</v>
      </c>
      <c r="O27" s="27">
        <f t="shared" si="0"/>
        <v>225</v>
      </c>
    </row>
    <row r="28" spans="1:15" x14ac:dyDescent="0.25">
      <c r="A28" s="51"/>
      <c r="B28" s="19" t="s">
        <v>72</v>
      </c>
      <c r="C28" s="26">
        <v>3</v>
      </c>
      <c r="D28" s="26">
        <v>23</v>
      </c>
      <c r="E28" s="26">
        <v>26</v>
      </c>
      <c r="F28" s="26">
        <v>0</v>
      </c>
      <c r="G28" s="26">
        <v>6</v>
      </c>
      <c r="H28" s="26">
        <v>6</v>
      </c>
      <c r="I28" s="26">
        <v>0</v>
      </c>
      <c r="J28" s="26">
        <v>0</v>
      </c>
      <c r="K28" s="26">
        <v>0</v>
      </c>
      <c r="L28" s="26">
        <v>0</v>
      </c>
      <c r="M28" s="26">
        <v>0</v>
      </c>
      <c r="N28" s="26">
        <v>0</v>
      </c>
      <c r="O28" s="27">
        <f t="shared" si="0"/>
        <v>32</v>
      </c>
    </row>
    <row r="29" spans="1:15" x14ac:dyDescent="0.25">
      <c r="A29" s="52"/>
      <c r="B29" s="19" t="s">
        <v>10</v>
      </c>
      <c r="C29" s="30">
        <v>2189</v>
      </c>
      <c r="D29" s="30">
        <v>120439</v>
      </c>
      <c r="E29" s="30">
        <v>122628</v>
      </c>
      <c r="F29" s="30">
        <v>200</v>
      </c>
      <c r="G29" s="30">
        <v>21967</v>
      </c>
      <c r="H29" s="30">
        <v>22167</v>
      </c>
      <c r="I29" s="30">
        <v>6</v>
      </c>
      <c r="J29" s="30">
        <v>68</v>
      </c>
      <c r="K29" s="30">
        <v>74</v>
      </c>
      <c r="L29" s="30">
        <v>0</v>
      </c>
      <c r="M29" s="30">
        <v>14</v>
      </c>
      <c r="N29" s="30">
        <v>14</v>
      </c>
      <c r="O29" s="28">
        <f t="shared" si="0"/>
        <v>144883</v>
      </c>
    </row>
    <row r="30" spans="1:15" x14ac:dyDescent="0.25">
      <c r="B30" s="7" t="s">
        <v>75</v>
      </c>
      <c r="C30" s="31">
        <v>3352</v>
      </c>
      <c r="D30" s="31">
        <v>185911</v>
      </c>
      <c r="E30" s="31">
        <f>SUM(C30:D30)</f>
        <v>189263</v>
      </c>
      <c r="F30" s="31">
        <v>443</v>
      </c>
      <c r="G30" s="31">
        <v>56802</v>
      </c>
      <c r="H30" s="31">
        <f>SUM(F30:G30)</f>
        <v>57245</v>
      </c>
      <c r="I30" s="31">
        <v>16</v>
      </c>
      <c r="J30" s="31">
        <v>198</v>
      </c>
      <c r="K30" s="31">
        <f>SUM(I30:J30)</f>
        <v>214</v>
      </c>
      <c r="L30" s="31">
        <v>2</v>
      </c>
      <c r="M30" s="31">
        <v>191</v>
      </c>
      <c r="N30" s="31">
        <f>SUM(L30:M30)</f>
        <v>193</v>
      </c>
      <c r="O30" s="29">
        <f t="shared" si="0"/>
        <v>246915</v>
      </c>
    </row>
    <row r="31" spans="1:15" x14ac:dyDescent="0.25">
      <c r="B31" s="7" t="s">
        <v>77</v>
      </c>
      <c r="C31" s="26">
        <v>3352</v>
      </c>
      <c r="D31" s="26">
        <v>185911</v>
      </c>
      <c r="E31" s="26">
        <f>SUM(C31:D31)</f>
        <v>189263</v>
      </c>
      <c r="F31" s="26">
        <v>2329</v>
      </c>
      <c r="G31" s="26">
        <v>214985</v>
      </c>
      <c r="H31" s="26">
        <f>SUM(F31:G31)</f>
        <v>217314</v>
      </c>
      <c r="I31" s="26">
        <v>16</v>
      </c>
      <c r="J31" s="26">
        <v>198</v>
      </c>
      <c r="K31" s="26">
        <f>SUM(I31:J31)</f>
        <v>214</v>
      </c>
      <c r="L31" s="26">
        <v>4</v>
      </c>
      <c r="M31" s="26">
        <v>317</v>
      </c>
      <c r="N31" s="26">
        <f>SUM(L31:M31)</f>
        <v>321</v>
      </c>
      <c r="O31" s="27">
        <f t="shared" si="0"/>
        <v>407112</v>
      </c>
    </row>
    <row r="32" spans="1:15" x14ac:dyDescent="0.25">
      <c r="B32" s="20" t="s">
        <v>87</v>
      </c>
      <c r="C32" s="53">
        <f>O29/O30</f>
        <v>0.58677277605653766</v>
      </c>
      <c r="D32" s="53"/>
      <c r="E32" s="21"/>
      <c r="F32" s="22"/>
      <c r="G32" s="22"/>
      <c r="H32" s="22"/>
      <c r="I32" s="22"/>
    </row>
    <row r="33" spans="2:15" x14ac:dyDescent="0.25">
      <c r="B33" s="20" t="s">
        <v>87</v>
      </c>
      <c r="C33" s="22"/>
      <c r="D33" s="23">
        <f>O29/(O30-H33)</f>
        <v>0.60544251800034266</v>
      </c>
      <c r="E33" s="21" t="s">
        <v>88</v>
      </c>
      <c r="F33" s="22"/>
      <c r="G33" s="22"/>
      <c r="H33" s="22">
        <v>7614</v>
      </c>
      <c r="I33" s="22" t="s">
        <v>89</v>
      </c>
      <c r="K33" s="67"/>
      <c r="L33" s="67" t="s">
        <v>94</v>
      </c>
      <c r="M33" s="67" t="s">
        <v>95</v>
      </c>
      <c r="N33" s="68" t="s">
        <v>96</v>
      </c>
      <c r="O33" s="68" t="s">
        <v>97</v>
      </c>
    </row>
    <row r="34" spans="2:15" x14ac:dyDescent="0.25">
      <c r="B34" s="24" t="s">
        <v>90</v>
      </c>
      <c r="C34" s="25"/>
      <c r="D34" s="25"/>
      <c r="E34" s="25"/>
      <c r="F34" s="22"/>
      <c r="G34" s="22"/>
      <c r="H34" s="22"/>
      <c r="I34" s="22"/>
      <c r="K34" s="67" t="s">
        <v>98</v>
      </c>
      <c r="L34" s="69">
        <f>C29+I29</f>
        <v>2195</v>
      </c>
      <c r="M34" s="69">
        <f>F29+L29</f>
        <v>200</v>
      </c>
      <c r="N34" s="70">
        <f>SUM(L34:M34)</f>
        <v>2395</v>
      </c>
      <c r="O34" s="71">
        <f>N34/N36</f>
        <v>1.6530579847187039E-2</v>
      </c>
    </row>
    <row r="35" spans="2:15" x14ac:dyDescent="0.25">
      <c r="B35" s="24" t="s">
        <v>91</v>
      </c>
      <c r="C35" s="25"/>
      <c r="D35" s="25"/>
      <c r="E35" s="25"/>
      <c r="F35" s="22"/>
      <c r="G35" s="22"/>
      <c r="H35" s="22"/>
      <c r="I35" s="22"/>
      <c r="K35" s="72" t="s">
        <v>99</v>
      </c>
      <c r="L35" s="69">
        <f>D29+J29</f>
        <v>120507</v>
      </c>
      <c r="M35" s="69">
        <f>G29+M29</f>
        <v>21981</v>
      </c>
      <c r="N35" s="70">
        <f>SUM(L35:M35)</f>
        <v>142488</v>
      </c>
      <c r="O35" s="71">
        <f>N35/N36</f>
        <v>0.98346942015281291</v>
      </c>
    </row>
    <row r="36" spans="2:15" x14ac:dyDescent="0.25">
      <c r="B36" s="24" t="s">
        <v>92</v>
      </c>
      <c r="C36" s="25"/>
      <c r="D36" s="25"/>
      <c r="E36" s="25"/>
      <c r="F36" s="22"/>
      <c r="G36" s="22"/>
      <c r="H36" s="22"/>
      <c r="I36" s="22"/>
      <c r="K36" s="68" t="s">
        <v>10</v>
      </c>
      <c r="L36" s="73">
        <f>SUM(L34:L35)</f>
        <v>122702</v>
      </c>
      <c r="M36" s="73">
        <f>SUM(M34:M35)</f>
        <v>22181</v>
      </c>
      <c r="N36" s="70">
        <f>SUM(L36:M36)</f>
        <v>144883</v>
      </c>
      <c r="O36" s="71">
        <f>SUM(O34:O35)</f>
        <v>1</v>
      </c>
    </row>
    <row r="37" spans="2:15" x14ac:dyDescent="0.25">
      <c r="K37" s="7" t="s">
        <v>100</v>
      </c>
      <c r="L37" s="74">
        <f>L36/N36</f>
        <v>0.84690405361567611</v>
      </c>
      <c r="M37" s="74">
        <f>M36/N36</f>
        <v>0.15309594638432392</v>
      </c>
      <c r="N37" s="74">
        <f>SUM(L37:M37)</f>
        <v>1</v>
      </c>
      <c r="O37" s="7"/>
    </row>
  </sheetData>
  <mergeCells count="11">
    <mergeCell ref="I4:K4"/>
    <mergeCell ref="L4:N4"/>
    <mergeCell ref="A5:A29"/>
    <mergeCell ref="C32:D32"/>
    <mergeCell ref="O3:O5"/>
    <mergeCell ref="B1:N1"/>
    <mergeCell ref="B2:N2"/>
    <mergeCell ref="C3:H3"/>
    <mergeCell ref="I3:N3"/>
    <mergeCell ref="C4:E4"/>
    <mergeCell ref="F4:H4"/>
  </mergeCells>
  <phoneticPr fontId="2" type="noConversion"/>
  <pageMargins left="0.23622047244094491" right="0.23622047244094491" top="0.15748031496062992" bottom="0.15748031496062992" header="0.31496062992125984" footer="0.31496062992125984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"/>
  <sheetViews>
    <sheetView topLeftCell="A4" zoomScale="75" zoomScaleNormal="75" workbookViewId="0">
      <selection activeCell="N30" sqref="N30:N31"/>
    </sheetView>
  </sheetViews>
  <sheetFormatPr defaultRowHeight="16.5" x14ac:dyDescent="0.25"/>
  <cols>
    <col min="1" max="1" width="8.25" customWidth="1"/>
  </cols>
  <sheetData>
    <row r="1" spans="1:14" ht="25.5" x14ac:dyDescent="0.25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2"/>
    </row>
    <row r="2" spans="1:14" ht="26.25" thickBot="1" x14ac:dyDescent="0.45">
      <c r="B2" s="43" t="s">
        <v>84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</row>
    <row r="3" spans="1:14" ht="17.25" thickTop="1" x14ac:dyDescent="0.25">
      <c r="B3" s="1"/>
      <c r="C3" s="57" t="s">
        <v>85</v>
      </c>
      <c r="D3" s="57"/>
      <c r="E3" s="57"/>
      <c r="F3" s="57"/>
      <c r="G3" s="57"/>
      <c r="H3" s="64"/>
      <c r="I3" s="59" t="s">
        <v>86</v>
      </c>
      <c r="J3" s="59"/>
      <c r="K3" s="59"/>
      <c r="L3" s="59"/>
      <c r="M3" s="59"/>
      <c r="N3" s="65"/>
    </row>
    <row r="4" spans="1:14" x14ac:dyDescent="0.25">
      <c r="B4" s="2"/>
      <c r="C4" s="62" t="s">
        <v>5</v>
      </c>
      <c r="D4" s="63"/>
      <c r="E4" s="60"/>
      <c r="F4" s="49" t="s">
        <v>6</v>
      </c>
      <c r="G4" s="49"/>
      <c r="H4" s="66"/>
      <c r="I4" s="62" t="s">
        <v>5</v>
      </c>
      <c r="J4" s="63"/>
      <c r="K4" s="60"/>
      <c r="L4" s="62" t="s">
        <v>6</v>
      </c>
      <c r="M4" s="63"/>
      <c r="N4" s="60"/>
    </row>
    <row r="5" spans="1:14" x14ac:dyDescent="0.25">
      <c r="A5" s="50" t="s">
        <v>83</v>
      </c>
      <c r="B5" s="18" t="s">
        <v>48</v>
      </c>
      <c r="C5" s="4" t="s">
        <v>8</v>
      </c>
      <c r="D5" s="4" t="s">
        <v>9</v>
      </c>
      <c r="E5" s="5" t="s">
        <v>10</v>
      </c>
      <c r="F5" s="4" t="s">
        <v>8</v>
      </c>
      <c r="G5" s="4" t="s">
        <v>9</v>
      </c>
      <c r="H5" s="5" t="s">
        <v>10</v>
      </c>
      <c r="I5" s="4" t="s">
        <v>8</v>
      </c>
      <c r="J5" s="4" t="s">
        <v>9</v>
      </c>
      <c r="K5" s="4" t="s">
        <v>10</v>
      </c>
      <c r="L5" s="4" t="s">
        <v>8</v>
      </c>
      <c r="M5" s="4" t="s">
        <v>9</v>
      </c>
      <c r="N5" s="4" t="s">
        <v>10</v>
      </c>
    </row>
    <row r="6" spans="1:14" ht="16.149999999999999" hidden="1" customHeight="1" x14ac:dyDescent="0.25">
      <c r="A6" s="51"/>
      <c r="B6" s="19" t="s">
        <v>11</v>
      </c>
      <c r="C6" s="7"/>
      <c r="D6" s="7"/>
      <c r="E6" s="7"/>
      <c r="F6" s="7" t="s">
        <v>18</v>
      </c>
      <c r="G6" s="7" t="s">
        <v>19</v>
      </c>
      <c r="H6" s="7" t="s">
        <v>20</v>
      </c>
      <c r="I6" s="7"/>
      <c r="J6" s="7"/>
      <c r="K6" s="7"/>
      <c r="L6" s="7" t="s">
        <v>27</v>
      </c>
      <c r="M6" s="7" t="s">
        <v>28</v>
      </c>
      <c r="N6" s="7" t="s">
        <v>29</v>
      </c>
    </row>
    <row r="7" spans="1:14" x14ac:dyDescent="0.25">
      <c r="A7" s="51"/>
      <c r="B7" s="19" t="s">
        <v>49</v>
      </c>
      <c r="C7" s="7" t="s">
        <v>31</v>
      </c>
      <c r="D7" s="7" t="s">
        <v>34</v>
      </c>
      <c r="E7" s="7" t="s">
        <v>34</v>
      </c>
      <c r="F7" s="7" t="s">
        <v>31</v>
      </c>
      <c r="G7" s="7" t="s">
        <v>42</v>
      </c>
      <c r="H7" s="7" t="s">
        <v>42</v>
      </c>
      <c r="I7" s="7" t="s">
        <v>31</v>
      </c>
      <c r="J7" s="7" t="s">
        <v>31</v>
      </c>
      <c r="K7" s="7" t="s">
        <v>31</v>
      </c>
      <c r="L7" s="7" t="s">
        <v>31</v>
      </c>
      <c r="M7" s="7" t="s">
        <v>31</v>
      </c>
      <c r="N7" s="7" t="s">
        <v>31</v>
      </c>
    </row>
    <row r="8" spans="1:14" x14ac:dyDescent="0.25">
      <c r="A8" s="51"/>
      <c r="B8" s="19" t="s">
        <v>51</v>
      </c>
      <c r="C8" s="7" t="s">
        <v>31</v>
      </c>
      <c r="D8" s="7" t="s">
        <v>45</v>
      </c>
      <c r="E8" s="7" t="s">
        <v>45</v>
      </c>
      <c r="F8" s="7" t="s">
        <v>31</v>
      </c>
      <c r="G8" s="7" t="s">
        <v>47</v>
      </c>
      <c r="H8" s="7" t="s">
        <v>47</v>
      </c>
      <c r="I8" s="7" t="s">
        <v>31</v>
      </c>
      <c r="J8" s="7" t="s">
        <v>31</v>
      </c>
      <c r="K8" s="7" t="s">
        <v>31</v>
      </c>
      <c r="L8" s="7" t="s">
        <v>31</v>
      </c>
      <c r="M8" s="7" t="s">
        <v>31</v>
      </c>
      <c r="N8" s="7" t="s">
        <v>31</v>
      </c>
    </row>
    <row r="9" spans="1:14" x14ac:dyDescent="0.25">
      <c r="A9" s="51"/>
      <c r="B9" s="19" t="s">
        <v>52</v>
      </c>
      <c r="C9" s="7" t="s">
        <v>31</v>
      </c>
      <c r="D9" s="7" t="s">
        <v>34</v>
      </c>
      <c r="E9" s="7" t="s">
        <v>34</v>
      </c>
      <c r="F9" s="7" t="s">
        <v>31</v>
      </c>
      <c r="G9" s="7" t="s">
        <v>44</v>
      </c>
      <c r="H9" s="7" t="s">
        <v>44</v>
      </c>
      <c r="I9" s="7" t="s">
        <v>31</v>
      </c>
      <c r="J9" s="7" t="s">
        <v>31</v>
      </c>
      <c r="K9" s="7" t="s">
        <v>31</v>
      </c>
      <c r="L9" s="7" t="s">
        <v>31</v>
      </c>
      <c r="M9" s="7" t="s">
        <v>31</v>
      </c>
      <c r="N9" s="7" t="s">
        <v>31</v>
      </c>
    </row>
    <row r="10" spans="1:14" x14ac:dyDescent="0.25">
      <c r="A10" s="51"/>
      <c r="B10" s="19" t="s">
        <v>53</v>
      </c>
      <c r="C10" s="7" t="s">
        <v>31</v>
      </c>
      <c r="D10" s="7" t="s">
        <v>39</v>
      </c>
      <c r="E10" s="7" t="s">
        <v>39</v>
      </c>
      <c r="F10" s="7" t="s">
        <v>31</v>
      </c>
      <c r="G10" s="7" t="s">
        <v>50</v>
      </c>
      <c r="H10" s="7" t="s">
        <v>50</v>
      </c>
      <c r="I10" s="7" t="s">
        <v>31</v>
      </c>
      <c r="J10" s="7" t="s">
        <v>31</v>
      </c>
      <c r="K10" s="7" t="s">
        <v>31</v>
      </c>
      <c r="L10" s="7" t="s">
        <v>31</v>
      </c>
      <c r="M10" s="7" t="s">
        <v>31</v>
      </c>
      <c r="N10" s="7" t="s">
        <v>31</v>
      </c>
    </row>
    <row r="11" spans="1:14" x14ac:dyDescent="0.25">
      <c r="A11" s="51"/>
      <c r="B11" s="19" t="s">
        <v>54</v>
      </c>
      <c r="C11" s="7" t="s">
        <v>31</v>
      </c>
      <c r="D11" s="7" t="s">
        <v>31</v>
      </c>
      <c r="E11" s="7" t="s">
        <v>31</v>
      </c>
      <c r="F11" s="7" t="s">
        <v>31</v>
      </c>
      <c r="G11" s="7" t="s">
        <v>34</v>
      </c>
      <c r="H11" s="7" t="s">
        <v>34</v>
      </c>
      <c r="I11" s="7" t="s">
        <v>31</v>
      </c>
      <c r="J11" s="7" t="s">
        <v>31</v>
      </c>
      <c r="K11" s="7" t="s">
        <v>31</v>
      </c>
      <c r="L11" s="7" t="s">
        <v>31</v>
      </c>
      <c r="M11" s="7" t="s">
        <v>31</v>
      </c>
      <c r="N11" s="7" t="s">
        <v>31</v>
      </c>
    </row>
    <row r="12" spans="1:14" x14ac:dyDescent="0.25">
      <c r="A12" s="51"/>
      <c r="B12" s="19" t="s">
        <v>55</v>
      </c>
      <c r="C12" s="7" t="s">
        <v>31</v>
      </c>
      <c r="D12" s="7" t="s">
        <v>34</v>
      </c>
      <c r="E12" s="7" t="s">
        <v>34</v>
      </c>
      <c r="F12" s="7" t="s">
        <v>31</v>
      </c>
      <c r="G12" s="7" t="s">
        <v>34</v>
      </c>
      <c r="H12" s="7" t="s">
        <v>34</v>
      </c>
      <c r="I12" s="7" t="s">
        <v>31</v>
      </c>
      <c r="J12" s="7" t="s">
        <v>31</v>
      </c>
      <c r="K12" s="7" t="s">
        <v>31</v>
      </c>
      <c r="L12" s="7" t="s">
        <v>31</v>
      </c>
      <c r="M12" s="7" t="s">
        <v>31</v>
      </c>
      <c r="N12" s="7" t="s">
        <v>31</v>
      </c>
    </row>
    <row r="13" spans="1:14" x14ac:dyDescent="0.25">
      <c r="A13" s="51"/>
      <c r="B13" s="19" t="s">
        <v>56</v>
      </c>
      <c r="C13" s="7" t="s">
        <v>31</v>
      </c>
      <c r="D13" s="7" t="s">
        <v>31</v>
      </c>
      <c r="E13" s="7" t="s">
        <v>31</v>
      </c>
      <c r="F13" s="7" t="s">
        <v>31</v>
      </c>
      <c r="G13" s="7" t="s">
        <v>57</v>
      </c>
      <c r="H13" s="7" t="s">
        <v>57</v>
      </c>
      <c r="I13" s="7" t="s">
        <v>31</v>
      </c>
      <c r="J13" s="7" t="s">
        <v>31</v>
      </c>
      <c r="K13" s="7" t="s">
        <v>31</v>
      </c>
      <c r="L13" s="7" t="s">
        <v>31</v>
      </c>
      <c r="M13" s="7" t="s">
        <v>31</v>
      </c>
      <c r="N13" s="7" t="s">
        <v>31</v>
      </c>
    </row>
    <row r="14" spans="1:14" x14ac:dyDescent="0.25">
      <c r="A14" s="51"/>
      <c r="B14" s="19" t="s">
        <v>58</v>
      </c>
      <c r="C14" s="7" t="s">
        <v>31</v>
      </c>
      <c r="D14" s="7" t="s">
        <v>34</v>
      </c>
      <c r="E14" s="7" t="s">
        <v>34</v>
      </c>
      <c r="F14" s="7" t="s">
        <v>31</v>
      </c>
      <c r="G14" s="7" t="s">
        <v>57</v>
      </c>
      <c r="H14" s="7" t="s">
        <v>57</v>
      </c>
      <c r="I14" s="7" t="s">
        <v>31</v>
      </c>
      <c r="J14" s="7" t="s">
        <v>31</v>
      </c>
      <c r="K14" s="7" t="s">
        <v>31</v>
      </c>
      <c r="L14" s="7" t="s">
        <v>31</v>
      </c>
      <c r="M14" s="7" t="s">
        <v>31</v>
      </c>
      <c r="N14" s="7" t="s">
        <v>31</v>
      </c>
    </row>
    <row r="15" spans="1:14" x14ac:dyDescent="0.25">
      <c r="A15" s="51"/>
      <c r="B15" s="19" t="s">
        <v>59</v>
      </c>
      <c r="C15" s="7" t="s">
        <v>31</v>
      </c>
      <c r="D15" s="7" t="s">
        <v>34</v>
      </c>
      <c r="E15" s="7" t="s">
        <v>34</v>
      </c>
      <c r="F15" s="7" t="s">
        <v>31</v>
      </c>
      <c r="G15" s="7" t="s">
        <v>46</v>
      </c>
      <c r="H15" s="7" t="s">
        <v>46</v>
      </c>
      <c r="I15" s="7" t="s">
        <v>31</v>
      </c>
      <c r="J15" s="7" t="s">
        <v>31</v>
      </c>
      <c r="K15" s="7" t="s">
        <v>31</v>
      </c>
      <c r="L15" s="7" t="s">
        <v>31</v>
      </c>
      <c r="M15" s="7" t="s">
        <v>31</v>
      </c>
      <c r="N15" s="7" t="s">
        <v>31</v>
      </c>
    </row>
    <row r="16" spans="1:14" x14ac:dyDescent="0.25">
      <c r="A16" s="51"/>
      <c r="B16" s="19" t="s">
        <v>60</v>
      </c>
      <c r="C16" s="7" t="s">
        <v>31</v>
      </c>
      <c r="D16" s="7" t="s">
        <v>31</v>
      </c>
      <c r="E16" s="7" t="s">
        <v>31</v>
      </c>
      <c r="F16" s="7" t="s">
        <v>31</v>
      </c>
      <c r="G16" s="7" t="s">
        <v>34</v>
      </c>
      <c r="H16" s="7" t="s">
        <v>34</v>
      </c>
      <c r="I16" s="7" t="s">
        <v>31</v>
      </c>
      <c r="J16" s="7" t="s">
        <v>31</v>
      </c>
      <c r="K16" s="7" t="s">
        <v>31</v>
      </c>
      <c r="L16" s="7" t="s">
        <v>31</v>
      </c>
      <c r="M16" s="7" t="s">
        <v>31</v>
      </c>
      <c r="N16" s="7" t="s">
        <v>31</v>
      </c>
    </row>
    <row r="17" spans="1:14" x14ac:dyDescent="0.25">
      <c r="A17" s="51"/>
      <c r="B17" s="19" t="s">
        <v>61</v>
      </c>
      <c r="C17" s="7" t="s">
        <v>31</v>
      </c>
      <c r="D17" s="7" t="s">
        <v>34</v>
      </c>
      <c r="E17" s="7" t="s">
        <v>34</v>
      </c>
      <c r="F17" s="7" t="s">
        <v>31</v>
      </c>
      <c r="G17" s="7" t="s">
        <v>35</v>
      </c>
      <c r="H17" s="7" t="s">
        <v>35</v>
      </c>
      <c r="I17" s="7" t="s">
        <v>31</v>
      </c>
      <c r="J17" s="7" t="s">
        <v>31</v>
      </c>
      <c r="K17" s="7" t="s">
        <v>31</v>
      </c>
      <c r="L17" s="7" t="s">
        <v>31</v>
      </c>
      <c r="M17" s="7" t="s">
        <v>31</v>
      </c>
      <c r="N17" s="7" t="s">
        <v>31</v>
      </c>
    </row>
    <row r="18" spans="1:14" x14ac:dyDescent="0.25">
      <c r="A18" s="51"/>
      <c r="B18" s="19" t="s">
        <v>62</v>
      </c>
      <c r="C18" s="7" t="s">
        <v>31</v>
      </c>
      <c r="D18" s="7" t="s">
        <v>31</v>
      </c>
      <c r="E18" s="7" t="s">
        <v>31</v>
      </c>
      <c r="F18" s="7" t="s">
        <v>31</v>
      </c>
      <c r="G18" s="7" t="s">
        <v>34</v>
      </c>
      <c r="H18" s="7" t="s">
        <v>34</v>
      </c>
      <c r="I18" s="7" t="s">
        <v>31</v>
      </c>
      <c r="J18" s="7" t="s">
        <v>31</v>
      </c>
      <c r="K18" s="7" t="s">
        <v>31</v>
      </c>
      <c r="L18" s="7" t="s">
        <v>31</v>
      </c>
      <c r="M18" s="7" t="s">
        <v>31</v>
      </c>
      <c r="N18" s="7" t="s">
        <v>31</v>
      </c>
    </row>
    <row r="19" spans="1:14" x14ac:dyDescent="0.25">
      <c r="A19" s="51"/>
      <c r="B19" s="19" t="s">
        <v>63</v>
      </c>
      <c r="C19" s="7" t="s">
        <v>31</v>
      </c>
      <c r="D19" s="7" t="s">
        <v>39</v>
      </c>
      <c r="E19" s="7" t="s">
        <v>39</v>
      </c>
      <c r="F19" s="7" t="s">
        <v>31</v>
      </c>
      <c r="G19" s="7" t="s">
        <v>33</v>
      </c>
      <c r="H19" s="7" t="s">
        <v>33</v>
      </c>
      <c r="I19" s="7" t="s">
        <v>31</v>
      </c>
      <c r="J19" s="7" t="s">
        <v>31</v>
      </c>
      <c r="K19" s="7" t="s">
        <v>31</v>
      </c>
      <c r="L19" s="7" t="s">
        <v>31</v>
      </c>
      <c r="M19" s="7" t="s">
        <v>31</v>
      </c>
      <c r="N19" s="7" t="s">
        <v>31</v>
      </c>
    </row>
    <row r="20" spans="1:14" x14ac:dyDescent="0.25">
      <c r="A20" s="51"/>
      <c r="B20" s="19" t="s">
        <v>64</v>
      </c>
      <c r="C20" s="7" t="s">
        <v>31</v>
      </c>
      <c r="D20" s="7" t="s">
        <v>31</v>
      </c>
      <c r="E20" s="7" t="s">
        <v>31</v>
      </c>
      <c r="F20" s="7" t="s">
        <v>31</v>
      </c>
      <c r="G20" s="7" t="s">
        <v>35</v>
      </c>
      <c r="H20" s="7" t="s">
        <v>35</v>
      </c>
      <c r="I20" s="7" t="s">
        <v>31</v>
      </c>
      <c r="J20" s="7" t="s">
        <v>31</v>
      </c>
      <c r="K20" s="7" t="s">
        <v>31</v>
      </c>
      <c r="L20" s="7" t="s">
        <v>31</v>
      </c>
      <c r="M20" s="7" t="s">
        <v>31</v>
      </c>
      <c r="N20" s="7" t="s">
        <v>31</v>
      </c>
    </row>
    <row r="21" spans="1:14" x14ac:dyDescent="0.25">
      <c r="A21" s="51"/>
      <c r="B21" s="19" t="s">
        <v>65</v>
      </c>
      <c r="C21" s="7" t="s">
        <v>31</v>
      </c>
      <c r="D21" s="7" t="s">
        <v>35</v>
      </c>
      <c r="E21" s="7" t="s">
        <v>35</v>
      </c>
      <c r="F21" s="7" t="s">
        <v>31</v>
      </c>
      <c r="G21" s="7" t="s">
        <v>57</v>
      </c>
      <c r="H21" s="7" t="s">
        <v>57</v>
      </c>
      <c r="I21" s="7" t="s">
        <v>31</v>
      </c>
      <c r="J21" s="7" t="s">
        <v>31</v>
      </c>
      <c r="K21" s="7" t="s">
        <v>31</v>
      </c>
      <c r="L21" s="7" t="s">
        <v>31</v>
      </c>
      <c r="M21" s="7" t="s">
        <v>31</v>
      </c>
      <c r="N21" s="7" t="s">
        <v>31</v>
      </c>
    </row>
    <row r="22" spans="1:14" x14ac:dyDescent="0.25">
      <c r="A22" s="51"/>
      <c r="B22" s="19" t="s">
        <v>66</v>
      </c>
      <c r="C22" s="7" t="s">
        <v>31</v>
      </c>
      <c r="D22" s="7" t="s">
        <v>31</v>
      </c>
      <c r="E22" s="7" t="s">
        <v>31</v>
      </c>
      <c r="F22" s="7" t="s">
        <v>31</v>
      </c>
      <c r="G22" s="7" t="s">
        <v>34</v>
      </c>
      <c r="H22" s="7" t="s">
        <v>34</v>
      </c>
      <c r="I22" s="7" t="s">
        <v>31</v>
      </c>
      <c r="J22" s="7" t="s">
        <v>31</v>
      </c>
      <c r="K22" s="7" t="s">
        <v>31</v>
      </c>
      <c r="L22" s="7" t="s">
        <v>31</v>
      </c>
      <c r="M22" s="7" t="s">
        <v>31</v>
      </c>
      <c r="N22" s="7" t="s">
        <v>31</v>
      </c>
    </row>
    <row r="23" spans="1:14" x14ac:dyDescent="0.25">
      <c r="A23" s="51"/>
      <c r="B23" s="19" t="s">
        <v>67</v>
      </c>
      <c r="C23" s="7" t="s">
        <v>31</v>
      </c>
      <c r="D23" s="7" t="s">
        <v>34</v>
      </c>
      <c r="E23" s="7" t="s">
        <v>34</v>
      </c>
      <c r="F23" s="7" t="s">
        <v>31</v>
      </c>
      <c r="G23" s="7" t="s">
        <v>42</v>
      </c>
      <c r="H23" s="7" t="s">
        <v>42</v>
      </c>
      <c r="I23" s="7" t="s">
        <v>31</v>
      </c>
      <c r="J23" s="7" t="s">
        <v>31</v>
      </c>
      <c r="K23" s="7" t="s">
        <v>31</v>
      </c>
      <c r="L23" s="7" t="s">
        <v>31</v>
      </c>
      <c r="M23" s="7" t="s">
        <v>31</v>
      </c>
      <c r="N23" s="7" t="s">
        <v>31</v>
      </c>
    </row>
    <row r="24" spans="1:14" x14ac:dyDescent="0.25">
      <c r="A24" s="51"/>
      <c r="B24" s="19" t="s">
        <v>68</v>
      </c>
      <c r="C24" s="7" t="s">
        <v>31</v>
      </c>
      <c r="D24" s="7" t="s">
        <v>31</v>
      </c>
      <c r="E24" s="7" t="s">
        <v>31</v>
      </c>
      <c r="F24" s="7" t="s">
        <v>31</v>
      </c>
      <c r="G24" s="7" t="s">
        <v>35</v>
      </c>
      <c r="H24" s="7" t="s">
        <v>35</v>
      </c>
      <c r="I24" s="7" t="s">
        <v>31</v>
      </c>
      <c r="J24" s="7" t="s">
        <v>31</v>
      </c>
      <c r="K24" s="7" t="s">
        <v>31</v>
      </c>
      <c r="L24" s="7" t="s">
        <v>31</v>
      </c>
      <c r="M24" s="7" t="s">
        <v>31</v>
      </c>
      <c r="N24" s="7" t="s">
        <v>31</v>
      </c>
    </row>
    <row r="25" spans="1:14" x14ac:dyDescent="0.25">
      <c r="A25" s="51"/>
      <c r="B25" s="19" t="s">
        <v>69</v>
      </c>
      <c r="C25" s="7" t="s">
        <v>31</v>
      </c>
      <c r="D25" s="7" t="s">
        <v>33</v>
      </c>
      <c r="E25" s="7" t="s">
        <v>33</v>
      </c>
      <c r="F25" s="7" t="s">
        <v>31</v>
      </c>
      <c r="G25" s="7" t="s">
        <v>39</v>
      </c>
      <c r="H25" s="7" t="s">
        <v>39</v>
      </c>
      <c r="I25" s="7" t="s">
        <v>31</v>
      </c>
      <c r="J25" s="7" t="s">
        <v>31</v>
      </c>
      <c r="K25" s="7" t="s">
        <v>31</v>
      </c>
      <c r="L25" s="7" t="s">
        <v>31</v>
      </c>
      <c r="M25" s="7" t="s">
        <v>31</v>
      </c>
      <c r="N25" s="7" t="s">
        <v>31</v>
      </c>
    </row>
    <row r="26" spans="1:14" x14ac:dyDescent="0.25">
      <c r="A26" s="51"/>
      <c r="B26" s="19" t="s">
        <v>70</v>
      </c>
      <c r="C26" s="7" t="s">
        <v>31</v>
      </c>
      <c r="D26" s="7" t="s">
        <v>31</v>
      </c>
      <c r="E26" s="7" t="s">
        <v>31</v>
      </c>
      <c r="F26" s="7" t="s">
        <v>31</v>
      </c>
      <c r="G26" s="7" t="s">
        <v>39</v>
      </c>
      <c r="H26" s="7" t="s">
        <v>39</v>
      </c>
      <c r="I26" s="7" t="s">
        <v>31</v>
      </c>
      <c r="J26" s="7" t="s">
        <v>31</v>
      </c>
      <c r="K26" s="7" t="s">
        <v>31</v>
      </c>
      <c r="L26" s="7" t="s">
        <v>31</v>
      </c>
      <c r="M26" s="7" t="s">
        <v>31</v>
      </c>
      <c r="N26" s="7" t="s">
        <v>31</v>
      </c>
    </row>
    <row r="27" spans="1:14" x14ac:dyDescent="0.25">
      <c r="A27" s="51"/>
      <c r="B27" s="19" t="s">
        <v>71</v>
      </c>
      <c r="C27" s="7" t="s">
        <v>31</v>
      </c>
      <c r="D27" s="7" t="s">
        <v>31</v>
      </c>
      <c r="E27" s="7" t="s">
        <v>31</v>
      </c>
      <c r="F27" s="7" t="s">
        <v>31</v>
      </c>
      <c r="G27" s="7" t="s">
        <v>34</v>
      </c>
      <c r="H27" s="7" t="s">
        <v>34</v>
      </c>
      <c r="I27" s="7" t="s">
        <v>31</v>
      </c>
      <c r="J27" s="7" t="s">
        <v>31</v>
      </c>
      <c r="K27" s="7" t="s">
        <v>31</v>
      </c>
      <c r="L27" s="7" t="s">
        <v>31</v>
      </c>
      <c r="M27" s="7" t="s">
        <v>31</v>
      </c>
      <c r="N27" s="7" t="s">
        <v>31</v>
      </c>
    </row>
    <row r="28" spans="1:14" x14ac:dyDescent="0.25">
      <c r="A28" s="51"/>
      <c r="B28" s="19" t="s">
        <v>72</v>
      </c>
      <c r="C28" s="7" t="s">
        <v>31</v>
      </c>
      <c r="D28" s="7" t="s">
        <v>31</v>
      </c>
      <c r="E28" s="7" t="s">
        <v>31</v>
      </c>
      <c r="F28" s="7" t="s">
        <v>31</v>
      </c>
      <c r="G28" s="7" t="s">
        <v>31</v>
      </c>
      <c r="H28" s="7" t="s">
        <v>31</v>
      </c>
      <c r="I28" s="7" t="s">
        <v>31</v>
      </c>
      <c r="J28" s="7" t="s">
        <v>31</v>
      </c>
      <c r="K28" s="7" t="s">
        <v>31</v>
      </c>
      <c r="L28" s="7" t="s">
        <v>31</v>
      </c>
      <c r="M28" s="7" t="s">
        <v>31</v>
      </c>
      <c r="N28" s="7" t="s">
        <v>31</v>
      </c>
    </row>
    <row r="29" spans="1:14" x14ac:dyDescent="0.25">
      <c r="A29" s="52"/>
      <c r="B29" s="19" t="s">
        <v>10</v>
      </c>
      <c r="C29" s="7" t="s">
        <v>31</v>
      </c>
      <c r="D29" s="7" t="s">
        <v>73</v>
      </c>
      <c r="E29" s="7" t="s">
        <v>73</v>
      </c>
      <c r="F29" s="7" t="s">
        <v>31</v>
      </c>
      <c r="G29" s="7" t="s">
        <v>74</v>
      </c>
      <c r="H29" s="7" t="s">
        <v>74</v>
      </c>
      <c r="I29" s="7" t="s">
        <v>31</v>
      </c>
      <c r="J29" s="7" t="s">
        <v>31</v>
      </c>
      <c r="K29" s="7" t="s">
        <v>31</v>
      </c>
      <c r="L29" s="7" t="s">
        <v>31</v>
      </c>
      <c r="M29" s="7" t="s">
        <v>31</v>
      </c>
      <c r="N29" s="7" t="s">
        <v>31</v>
      </c>
    </row>
    <row r="30" spans="1:14" x14ac:dyDescent="0.25">
      <c r="B30" s="7" t="s">
        <v>75</v>
      </c>
      <c r="C30" s="7" t="s">
        <v>31</v>
      </c>
      <c r="D30" s="7" t="s">
        <v>39</v>
      </c>
      <c r="E30" s="7">
        <v>5</v>
      </c>
      <c r="F30" s="7" t="s">
        <v>31</v>
      </c>
      <c r="G30" s="7" t="s">
        <v>76</v>
      </c>
      <c r="H30" s="7">
        <v>4944</v>
      </c>
      <c r="I30" s="7" t="s">
        <v>31</v>
      </c>
      <c r="J30" s="7" t="s">
        <v>31</v>
      </c>
      <c r="K30" s="7">
        <v>0</v>
      </c>
      <c r="L30" s="7" t="s">
        <v>31</v>
      </c>
      <c r="M30" s="7" t="s">
        <v>42</v>
      </c>
      <c r="N30" s="7">
        <v>6</v>
      </c>
    </row>
    <row r="31" spans="1:14" x14ac:dyDescent="0.25">
      <c r="B31" s="7" t="s">
        <v>77</v>
      </c>
      <c r="C31" s="7" t="s">
        <v>35</v>
      </c>
      <c r="D31" s="7" t="s">
        <v>78</v>
      </c>
      <c r="E31" s="7">
        <v>591</v>
      </c>
      <c r="F31" s="7" t="s">
        <v>33</v>
      </c>
      <c r="G31" s="7" t="s">
        <v>79</v>
      </c>
      <c r="H31" s="7">
        <v>53328</v>
      </c>
      <c r="I31" s="7" t="s">
        <v>31</v>
      </c>
      <c r="J31" s="7" t="s">
        <v>31</v>
      </c>
      <c r="K31" s="7">
        <v>0</v>
      </c>
      <c r="L31" s="7" t="s">
        <v>31</v>
      </c>
      <c r="M31" s="7" t="s">
        <v>80</v>
      </c>
      <c r="N31" s="7">
        <v>78</v>
      </c>
    </row>
  </sheetData>
  <mergeCells count="9">
    <mergeCell ref="I4:K4"/>
    <mergeCell ref="L4:N4"/>
    <mergeCell ref="A5:A29"/>
    <mergeCell ref="B1:N1"/>
    <mergeCell ref="B2:N2"/>
    <mergeCell ref="C3:H3"/>
    <mergeCell ref="I3:N3"/>
    <mergeCell ref="C4:E4"/>
    <mergeCell ref="F4:H4"/>
  </mergeCells>
  <phoneticPr fontId="3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具名範圍</vt:lpstr>
      </vt:variant>
      <vt:variant>
        <vt:i4>1</vt:i4>
      </vt:variant>
    </vt:vector>
  </HeadingPairs>
  <TitlesOfParts>
    <vt:vector size="4" baseType="lpstr">
      <vt:lpstr>data2</vt:lpstr>
      <vt:lpstr>護理人員</vt:lpstr>
      <vt:lpstr>助產人員</vt:lpstr>
      <vt:lpstr>護理人員!Print_Area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ASUS-BAKER</dc:creator>
  <cp:lastModifiedBy>user</cp:lastModifiedBy>
  <cp:lastPrinted>2014-06-06T08:30:41Z</cp:lastPrinted>
  <dcterms:created xsi:type="dcterms:W3CDTF">1997-01-14T01:50:29Z</dcterms:created>
  <dcterms:modified xsi:type="dcterms:W3CDTF">2023-08-23T02:47:13Z</dcterms:modified>
</cp:coreProperties>
</file>