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.1-人力小組\85_人力／薪資調查\01.衛福部(含醫院護理人力資源調查)\台閩地區\2014\"/>
    </mc:Choice>
  </mc:AlternateContent>
  <xr:revisionPtr revIDLastSave="0" documentId="8_{5150783C-97A0-4E6F-AD54-3B82BF2C638C}" xr6:coauthVersionLast="47" xr6:coauthVersionMax="47" xr10:uidLastSave="{00000000-0000-0000-0000-000000000000}"/>
  <bookViews>
    <workbookView xWindow="390" yWindow="390" windowWidth="14775" windowHeight="13980" activeTab="1"/>
  </bookViews>
  <sheets>
    <sheet name="data2" sheetId="1" r:id="rId1"/>
    <sheet name="護理" sheetId="2" r:id="rId2"/>
    <sheet name="助產" sheetId="3" r:id="rId3"/>
  </sheets>
  <definedNames>
    <definedName name="_xlnm.Print_Area" localSheetId="0">data2!$A$1:$Y$24</definedName>
    <definedName name="_xlnm.Print_Area" localSheetId="1">護理!$A$1:$P$36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2" l="1"/>
  <c r="M35" i="2"/>
  <c r="M36" i="2" s="1"/>
  <c r="L35" i="2"/>
  <c r="M34" i="2"/>
  <c r="L34" i="2"/>
  <c r="N3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7" i="2"/>
  <c r="N31" i="2"/>
  <c r="N30" i="2"/>
  <c r="K31" i="2"/>
  <c r="K30" i="2"/>
  <c r="H31" i="2"/>
  <c r="H30" i="2"/>
  <c r="O30" i="2" s="1"/>
  <c r="E31" i="2"/>
  <c r="O31" i="2" s="1"/>
  <c r="E30" i="2"/>
  <c r="L37" i="2" l="1"/>
  <c r="N37" i="2" s="1"/>
  <c r="M37" i="2"/>
  <c r="N35" i="2"/>
  <c r="N36" i="2"/>
  <c r="O34" i="2" s="1"/>
  <c r="D33" i="2"/>
  <c r="C32" i="2"/>
  <c r="O35" i="2" l="1"/>
  <c r="O36" i="2" s="1"/>
</calcChain>
</file>

<file path=xl/sharedStrings.xml><?xml version="1.0" encoding="utf-8"?>
<sst xmlns="http://schemas.openxmlformats.org/spreadsheetml/2006/main" count="520" uniqueCount="103">
  <si>
    <t>醫療資訊網－醫事人員管理系統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</si>
  <si>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</si>
  <si>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</si>
  <si>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</si>
  <si>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</si>
  <si>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</si>
  <si>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</si>
  <si>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</si>
  <si>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</si>
  <si>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</si>
  <si>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</si>
  <si>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</si>
  <si>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</si>
  <si>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</si>
  <si>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</si>
  <si>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</si>
  <si>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</si>
  <si>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</si>
  <si>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</si>
  <si>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</si>
  <si>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</si>
  <si>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</si>
  <si>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</si>
  <si>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</si>
  <si>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</si>
  <si>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</si>
  <si>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</si>
  <si>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</si>
  <si>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</si>
  <si>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</si>
  <si>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20歲以下</t>
  </si>
  <si>
    <t>0</t>
  </si>
  <si>
    <t>21-30歲</t>
  </si>
  <si>
    <t>4</t>
  </si>
  <si>
    <t>15</t>
  </si>
  <si>
    <t>2</t>
  </si>
  <si>
    <t>31-40歲</t>
  </si>
  <si>
    <t>1</t>
  </si>
  <si>
    <t>41-50歲</t>
  </si>
  <si>
    <t>51-60歲</t>
  </si>
  <si>
    <t>12</t>
  </si>
  <si>
    <t>9</t>
  </si>
  <si>
    <t>5</t>
  </si>
  <si>
    <t>61-64歲</t>
  </si>
  <si>
    <t>8</t>
  </si>
  <si>
    <t>65歲以上</t>
  </si>
  <si>
    <t>6</t>
  </si>
  <si>
    <t>執業人員年齡別</t>
  </si>
  <si>
    <t>7</t>
  </si>
  <si>
    <t>26</t>
  </si>
  <si>
    <t>3</t>
  </si>
  <si>
    <t>地區別</t>
  </si>
  <si>
    <t>臺北市</t>
  </si>
  <si>
    <t>臺中市</t>
  </si>
  <si>
    <t>臺南市</t>
  </si>
  <si>
    <t>11</t>
  </si>
  <si>
    <t>高雄市</t>
  </si>
  <si>
    <t>基隆市</t>
  </si>
  <si>
    <t>新竹市</t>
  </si>
  <si>
    <t>嘉義市</t>
  </si>
  <si>
    <t>新北市</t>
  </si>
  <si>
    <t>桃園縣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</si>
  <si>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</si>
  <si>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</si>
  <si>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</si>
  <si>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</si>
  <si>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</si>
  <si>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</si>
  <si>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</si>
  <si>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</si>
  <si>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</si>
  <si>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</si>
  <si>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</si>
  <si>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</si>
  <si>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</si>
  <si>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32</t>
  </si>
  <si>
    <t>111</t>
  </si>
  <si>
    <t>最大證書</t>
  </si>
  <si>
    <t>4944</t>
  </si>
  <si>
    <t>實發證書</t>
  </si>
  <si>
    <t>589</t>
  </si>
  <si>
    <t>53325</t>
  </si>
  <si>
    <t>78</t>
  </si>
  <si>
    <t>台閩地區助產人員統計表(103.06)</t>
    <phoneticPr fontId="3" type="noConversion"/>
  </si>
  <si>
    <t>台閩地區護理人員統計表(103.06)</t>
    <phoneticPr fontId="2" type="noConversion"/>
  </si>
  <si>
    <t>本國籍</t>
    <phoneticPr fontId="3" type="noConversion"/>
  </si>
  <si>
    <t>外國籍</t>
    <phoneticPr fontId="3" type="noConversion"/>
  </si>
  <si>
    <t>執業登記</t>
    <phoneticPr fontId="1" type="noConversion"/>
  </si>
  <si>
    <t>執業率:</t>
    <phoneticPr fontId="1" type="noConversion"/>
  </si>
  <si>
    <t>(扣除65歲以上領照</t>
    <phoneticPr fontId="1" type="noConversion"/>
  </si>
  <si>
    <t>人)</t>
    <phoneticPr fontId="1" type="noConversion"/>
  </si>
  <si>
    <t>執業登記:係指於各地方衛生局辦理執業登記之護理人員</t>
    <phoneticPr fontId="1" type="noConversion"/>
  </si>
  <si>
    <t>實發證書:係指衛生福利部歷年來所核發之護理師及護士證書總數</t>
    <phoneticPr fontId="1" type="noConversion"/>
  </si>
  <si>
    <t>最大證書:指同時具有護理師及護士證書者，僅計算護理師證書張數</t>
    <phoneticPr fontId="1" type="noConversion"/>
  </si>
  <si>
    <t>總計</t>
    <phoneticPr fontId="2" type="noConversion"/>
  </si>
  <si>
    <t>台閩地區護理人員統計表(103.06)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</si>
  <si>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</si>
  <si>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</si>
  <si>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</si>
  <si>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百分比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</si>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</sst>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0.0%"/>
    <numFmt numFmtId="179" formatCode="#,##0_ 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24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5" fillId="0" borderId="7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5" fillId="0" borderId="8" xfId="0" applyFont="1" applyBorder="1" applyAlignment="1">
      <alignment horizontal="center" vertical="distributed"/>
    </xf>
    <xf numFmtId="0" fontId="6" fillId="0" borderId="16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177" fontId="0" fillId="0" borderId="0" xfId="0" applyNumberFormat="1" applyFont="1" applyFill="1" applyBorder="1"/>
    <xf numFmtId="177" fontId="0" fillId="0" borderId="0" xfId="0" applyNumberFormat="1" applyFont="1" applyBorder="1"/>
    <xf numFmtId="177" fontId="0" fillId="0" borderId="0" xfId="0" applyNumberFormat="1" applyFont="1"/>
    <xf numFmtId="178" fontId="0" fillId="0" borderId="0" xfId="0" applyNumberFormat="1" applyFont="1"/>
    <xf numFmtId="177" fontId="7" fillId="0" borderId="0" xfId="0" applyNumberFormat="1" applyFont="1" applyFill="1" applyBorder="1"/>
    <xf numFmtId="177" fontId="7" fillId="0" borderId="0" xfId="0" applyNumberFormat="1" applyFont="1"/>
    <xf numFmtId="0" fontId="0" fillId="0" borderId="8" xfId="0" applyBorder="1"/>
    <xf numFmtId="179" fontId="0" fillId="0" borderId="4" xfId="0" applyNumberFormat="1" applyBorder="1"/>
    <xf numFmtId="179" fontId="0" fillId="0" borderId="4" xfId="0" applyNumberFormat="1" applyBorder="1" applyAlignment="1">
      <alignment horizontal="right"/>
    </xf>
    <xf numFmtId="179" fontId="0" fillId="0" borderId="8" xfId="0" applyNumberFormat="1" applyBorder="1" applyAlignment="1">
      <alignment horizontal="right"/>
    </xf>
    <xf numFmtId="0" fontId="0" fillId="2" borderId="4" xfId="0" applyFill="1" applyBorder="1"/>
    <xf numFmtId="179" fontId="0" fillId="2" borderId="4" xfId="0" applyNumberFormat="1" applyFill="1" applyBorder="1" applyAlignment="1">
      <alignment horizontal="right"/>
    </xf>
    <xf numFmtId="179" fontId="0" fillId="2" borderId="8" xfId="0" applyNumberFormat="1" applyFill="1" applyBorder="1" applyAlignment="1">
      <alignment horizontal="right"/>
    </xf>
    <xf numFmtId="0" fontId="0" fillId="3" borderId="4" xfId="0" applyFill="1" applyBorder="1"/>
    <xf numFmtId="179" fontId="0" fillId="3" borderId="4" xfId="0" applyNumberFormat="1" applyFill="1" applyBorder="1" applyAlignment="1">
      <alignment horizontal="right"/>
    </xf>
    <xf numFmtId="179" fontId="0" fillId="3" borderId="8" xfId="0" applyNumberFormat="1" applyFill="1" applyBorder="1" applyAlignment="1">
      <alignment horizontal="right"/>
    </xf>
    <xf numFmtId="179" fontId="8" fillId="0" borderId="4" xfId="0" applyNumberFormat="1" applyFont="1" applyBorder="1"/>
    <xf numFmtId="179" fontId="0" fillId="3" borderId="4" xfId="0" applyNumberFormat="1" applyFill="1" applyBorder="1"/>
    <xf numFmtId="179" fontId="0" fillId="2" borderId="4" xfId="0" applyNumberFormat="1" applyFill="1" applyBorder="1"/>
    <xf numFmtId="179" fontId="0" fillId="4" borderId="4" xfId="0" applyNumberFormat="1" applyFill="1" applyBorder="1"/>
    <xf numFmtId="0" fontId="0" fillId="4" borderId="4" xfId="0" applyFill="1" applyBorder="1"/>
    <xf numFmtId="179" fontId="0" fillId="4" borderId="4" xfId="0" applyNumberFormat="1" applyFill="1" applyBorder="1" applyAlignment="1">
      <alignment horizontal="right"/>
    </xf>
    <xf numFmtId="179" fontId="0" fillId="4" borderId="8" xfId="0" applyNumberForma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5" fillId="0" borderId="14" xfId="0" applyFont="1" applyBorder="1" applyAlignment="1">
      <alignment horizontal="center" vertical="justify"/>
    </xf>
    <xf numFmtId="0" fontId="5" fillId="0" borderId="8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distributed"/>
    </xf>
    <xf numFmtId="178" fontId="0" fillId="0" borderId="0" xfId="0" applyNumberFormat="1" applyFont="1" applyBorder="1" applyAlignment="1"/>
    <xf numFmtId="0" fontId="6" fillId="0" borderId="15" xfId="0" applyFont="1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79" fontId="0" fillId="5" borderId="4" xfId="0" applyNumberFormat="1" applyFill="1" applyBorder="1" applyAlignment="1">
      <alignment horizontal="center"/>
    </xf>
    <xf numFmtId="179" fontId="0" fillId="6" borderId="4" xfId="0" applyNumberFormat="1" applyFill="1" applyBorder="1" applyAlignment="1">
      <alignment horizontal="center"/>
    </xf>
    <xf numFmtId="178" fontId="0" fillId="6" borderId="4" xfId="0" applyNumberFormat="1" applyFill="1" applyBorder="1"/>
    <xf numFmtId="0" fontId="0" fillId="5" borderId="4" xfId="0" applyFill="1" applyBorder="1" applyAlignment="1">
      <alignment horizontal="center" vertical="distributed"/>
    </xf>
    <xf numFmtId="179" fontId="0" fillId="6" borderId="4" xfId="0" applyNumberFormat="1" applyFill="1" applyBorder="1"/>
    <xf numFmtId="178" fontId="0" fillId="0" borderId="4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5" workbookViewId="0">
      <selection activeCell="B16" sqref="B16"/>
    </sheetView>
  </sheetViews>
  <sheetFormatPr defaultRowHeight="16.5" x14ac:dyDescent="0.25"/>
  <cols>
    <col min="1" max="1" width="11.125" style="10" customWidth="1"/>
    <col min="2" max="2" width="6.5" customWidth="1"/>
    <col min="3" max="3" width="7.875" customWidth="1"/>
    <col min="4" max="4" width="8" customWidth="1"/>
    <col min="5" max="5" width="4.875" customWidth="1"/>
    <col min="6" max="7" width="7.375" customWidth="1"/>
    <col min="8" max="11" width="4.5" customWidth="1"/>
    <col min="12" max="13" width="6.75" customWidth="1"/>
    <col min="14" max="19" width="4.625" customWidth="1"/>
    <col min="20" max="25" width="3.875" customWidth="1"/>
  </cols>
  <sheetData>
    <row r="1" spans="1:25" ht="25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</row>
    <row r="2" spans="1:25" ht="26.25" thickBot="1" x14ac:dyDescent="0.45">
      <c r="A2" s="42" t="s">
        <v>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7.25" thickTop="1" x14ac:dyDescent="0.25">
      <c r="A3" s="11"/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45" t="s">
        <v>2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x14ac:dyDescent="0.25">
      <c r="A4" s="12"/>
      <c r="B4" s="50" t="s">
        <v>3</v>
      </c>
      <c r="C4" s="52"/>
      <c r="D4" s="52"/>
      <c r="E4" s="51" t="s">
        <v>4</v>
      </c>
      <c r="F4" s="51"/>
      <c r="G4" s="51"/>
      <c r="H4" s="48" t="s">
        <v>5</v>
      </c>
      <c r="I4" s="49"/>
      <c r="J4" s="50"/>
      <c r="K4" s="51" t="s">
        <v>6</v>
      </c>
      <c r="L4" s="51"/>
      <c r="M4" s="53"/>
      <c r="N4" s="50" t="s">
        <v>3</v>
      </c>
      <c r="O4" s="52"/>
      <c r="P4" s="52"/>
      <c r="Q4" s="51" t="s">
        <v>4</v>
      </c>
      <c r="R4" s="51"/>
      <c r="S4" s="51"/>
      <c r="T4" s="48" t="s">
        <v>5</v>
      </c>
      <c r="U4" s="49"/>
      <c r="V4" s="50"/>
      <c r="W4" s="48" t="s">
        <v>6</v>
      </c>
      <c r="X4" s="49"/>
      <c r="Y4" s="50"/>
    </row>
    <row r="5" spans="1:25" ht="31.5" x14ac:dyDescent="0.25">
      <c r="A5" s="8" t="s">
        <v>7</v>
      </c>
      <c r="B5" s="3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5" t="s">
        <v>10</v>
      </c>
      <c r="K5" s="4" t="s">
        <v>8</v>
      </c>
      <c r="L5" s="4" t="s">
        <v>9</v>
      </c>
      <c r="M5" s="5" t="s">
        <v>10</v>
      </c>
      <c r="N5" s="6" t="s">
        <v>8</v>
      </c>
      <c r="O5" s="4" t="s">
        <v>9</v>
      </c>
      <c r="P5" s="4" t="s">
        <v>10</v>
      </c>
      <c r="Q5" s="4" t="s">
        <v>8</v>
      </c>
      <c r="R5" s="4" t="s">
        <v>9</v>
      </c>
      <c r="S5" s="4" t="s">
        <v>10</v>
      </c>
      <c r="T5" s="4" t="s">
        <v>8</v>
      </c>
      <c r="U5" s="4" t="s">
        <v>9</v>
      </c>
      <c r="V5" s="4" t="s">
        <v>10</v>
      </c>
      <c r="W5" s="4" t="s">
        <v>8</v>
      </c>
      <c r="X5" s="4" t="s">
        <v>9</v>
      </c>
      <c r="Y5" s="4" t="s">
        <v>10</v>
      </c>
    </row>
    <row r="6" spans="1:25" hidden="1" x14ac:dyDescent="0.25">
      <c r="A6" s="13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/>
      <c r="I6" s="7"/>
      <c r="J6" s="7"/>
      <c r="K6" s="7" t="s">
        <v>18</v>
      </c>
      <c r="L6" s="7" t="s">
        <v>19</v>
      </c>
      <c r="M6" s="7" t="s">
        <v>20</v>
      </c>
      <c r="N6" s="7" t="s">
        <v>21</v>
      </c>
      <c r="O6" s="7" t="s">
        <v>22</v>
      </c>
      <c r="P6" s="7" t="s">
        <v>23</v>
      </c>
      <c r="Q6" s="7" t="s">
        <v>24</v>
      </c>
      <c r="R6" s="7" t="s">
        <v>25</v>
      </c>
      <c r="S6" s="7" t="s">
        <v>26</v>
      </c>
      <c r="T6" s="7"/>
      <c r="U6" s="7"/>
      <c r="V6" s="7"/>
      <c r="W6" s="7" t="s">
        <v>27</v>
      </c>
      <c r="X6" s="7" t="s">
        <v>28</v>
      </c>
      <c r="Y6" s="7" t="s">
        <v>29</v>
      </c>
    </row>
    <row r="7" spans="1:25" x14ac:dyDescent="0.25">
      <c r="A7" s="13" t="s">
        <v>30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</row>
    <row r="8" spans="1:25" x14ac:dyDescent="0.25">
      <c r="A8" s="13" t="s">
        <v>32</v>
      </c>
      <c r="B8" s="33">
        <v>1967</v>
      </c>
      <c r="C8" s="33">
        <v>59378</v>
      </c>
      <c r="D8" s="33">
        <v>61345</v>
      </c>
      <c r="E8" s="33">
        <v>100</v>
      </c>
      <c r="F8" s="33">
        <v>7277</v>
      </c>
      <c r="G8" s="33">
        <v>7377</v>
      </c>
      <c r="H8" s="33">
        <v>0</v>
      </c>
      <c r="I8" s="33">
        <v>4</v>
      </c>
      <c r="J8" s="33">
        <v>4</v>
      </c>
      <c r="K8" s="33">
        <v>0</v>
      </c>
      <c r="L8" s="33">
        <v>0</v>
      </c>
      <c r="M8" s="33">
        <v>0</v>
      </c>
      <c r="N8" s="33">
        <v>15</v>
      </c>
      <c r="O8" s="33">
        <v>35</v>
      </c>
      <c r="P8" s="33">
        <v>50</v>
      </c>
      <c r="Q8" s="33">
        <v>0</v>
      </c>
      <c r="R8" s="33">
        <v>2</v>
      </c>
      <c r="S8" s="33">
        <v>2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</row>
    <row r="9" spans="1:25" x14ac:dyDescent="0.25">
      <c r="A9" s="13" t="s">
        <v>36</v>
      </c>
      <c r="B9" s="33">
        <v>968</v>
      </c>
      <c r="C9" s="33">
        <v>71937</v>
      </c>
      <c r="D9" s="33">
        <v>72905</v>
      </c>
      <c r="E9" s="33">
        <v>207</v>
      </c>
      <c r="F9" s="33">
        <v>19218</v>
      </c>
      <c r="G9" s="33">
        <v>19425</v>
      </c>
      <c r="H9" s="33">
        <v>0</v>
      </c>
      <c r="I9" s="33">
        <v>0</v>
      </c>
      <c r="J9" s="33">
        <v>0</v>
      </c>
      <c r="K9" s="33">
        <v>0</v>
      </c>
      <c r="L9" s="33">
        <v>1</v>
      </c>
      <c r="M9" s="33">
        <v>1</v>
      </c>
      <c r="N9" s="33">
        <v>1</v>
      </c>
      <c r="O9" s="33">
        <v>68</v>
      </c>
      <c r="P9" s="33">
        <v>69</v>
      </c>
      <c r="Q9" s="33">
        <v>0</v>
      </c>
      <c r="R9" s="33">
        <v>54</v>
      </c>
      <c r="S9" s="33">
        <v>54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</row>
    <row r="10" spans="1:25" x14ac:dyDescent="0.25">
      <c r="A10" s="13" t="s">
        <v>38</v>
      </c>
      <c r="B10" s="33">
        <v>365</v>
      </c>
      <c r="C10" s="33">
        <v>37105</v>
      </c>
      <c r="D10" s="33">
        <v>37470</v>
      </c>
      <c r="E10" s="33">
        <v>47</v>
      </c>
      <c r="F10" s="33">
        <v>8839</v>
      </c>
      <c r="G10" s="33">
        <v>8886</v>
      </c>
      <c r="H10" s="33">
        <v>0</v>
      </c>
      <c r="I10" s="33">
        <v>0</v>
      </c>
      <c r="J10" s="33">
        <v>0</v>
      </c>
      <c r="K10" s="33">
        <v>0</v>
      </c>
      <c r="L10" s="33">
        <v>135</v>
      </c>
      <c r="M10" s="33">
        <v>135</v>
      </c>
      <c r="N10" s="33">
        <v>0</v>
      </c>
      <c r="O10" s="33">
        <v>65</v>
      </c>
      <c r="P10" s="33">
        <v>65</v>
      </c>
      <c r="Q10" s="33">
        <v>0</v>
      </c>
      <c r="R10" s="33">
        <v>22</v>
      </c>
      <c r="S10" s="33">
        <v>22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</row>
    <row r="11" spans="1:25" x14ac:dyDescent="0.25">
      <c r="A11" s="13" t="s">
        <v>39</v>
      </c>
      <c r="B11" s="33">
        <v>12</v>
      </c>
      <c r="C11" s="33">
        <v>11657</v>
      </c>
      <c r="D11" s="33">
        <v>11669</v>
      </c>
      <c r="E11" s="33">
        <v>2</v>
      </c>
      <c r="F11" s="33">
        <v>12112</v>
      </c>
      <c r="G11" s="33">
        <v>12114</v>
      </c>
      <c r="H11" s="33">
        <v>0</v>
      </c>
      <c r="I11" s="33">
        <v>0</v>
      </c>
      <c r="J11" s="33">
        <v>0</v>
      </c>
      <c r="K11" s="33">
        <v>0</v>
      </c>
      <c r="L11" s="33">
        <v>983</v>
      </c>
      <c r="M11" s="33">
        <v>983</v>
      </c>
      <c r="N11" s="33">
        <v>0</v>
      </c>
      <c r="O11" s="33">
        <v>9</v>
      </c>
      <c r="P11" s="33">
        <v>9</v>
      </c>
      <c r="Q11" s="33">
        <v>0</v>
      </c>
      <c r="R11" s="33">
        <v>5</v>
      </c>
      <c r="S11" s="33">
        <v>5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</row>
    <row r="12" spans="1:25" x14ac:dyDescent="0.25">
      <c r="A12" s="13" t="s">
        <v>43</v>
      </c>
      <c r="B12" s="33">
        <v>1</v>
      </c>
      <c r="C12" s="33">
        <v>2547</v>
      </c>
      <c r="D12" s="33">
        <v>2548</v>
      </c>
      <c r="E12" s="33">
        <v>8</v>
      </c>
      <c r="F12" s="33">
        <v>3436</v>
      </c>
      <c r="G12" s="33">
        <v>3444</v>
      </c>
      <c r="H12" s="33">
        <v>0</v>
      </c>
      <c r="I12" s="33">
        <v>1</v>
      </c>
      <c r="J12" s="33">
        <v>1</v>
      </c>
      <c r="K12" s="33">
        <v>0</v>
      </c>
      <c r="L12" s="33">
        <v>466</v>
      </c>
      <c r="M12" s="33">
        <v>466</v>
      </c>
      <c r="N12" s="33">
        <v>0</v>
      </c>
      <c r="O12" s="33">
        <v>1</v>
      </c>
      <c r="P12" s="33">
        <v>1</v>
      </c>
      <c r="Q12" s="33">
        <v>0</v>
      </c>
      <c r="R12" s="33">
        <v>8</v>
      </c>
      <c r="S12" s="33">
        <v>8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</row>
    <row r="13" spans="1:25" x14ac:dyDescent="0.25">
      <c r="A13" s="13" t="s">
        <v>45</v>
      </c>
      <c r="B13" s="33">
        <v>5</v>
      </c>
      <c r="C13" s="33">
        <v>2236</v>
      </c>
      <c r="D13" s="33">
        <v>2241</v>
      </c>
      <c r="E13" s="33">
        <v>60</v>
      </c>
      <c r="F13" s="33">
        <v>5250</v>
      </c>
      <c r="G13" s="33">
        <v>5310</v>
      </c>
      <c r="H13" s="33">
        <v>0</v>
      </c>
      <c r="I13" s="33">
        <v>0</v>
      </c>
      <c r="J13" s="33">
        <v>0</v>
      </c>
      <c r="K13" s="33">
        <v>0</v>
      </c>
      <c r="L13" s="33">
        <v>1607</v>
      </c>
      <c r="M13" s="33">
        <v>1607</v>
      </c>
      <c r="N13" s="33">
        <v>0</v>
      </c>
      <c r="O13" s="33">
        <v>15</v>
      </c>
      <c r="P13" s="33">
        <v>15</v>
      </c>
      <c r="Q13" s="33">
        <v>2</v>
      </c>
      <c r="R13" s="33">
        <v>91</v>
      </c>
      <c r="S13" s="33">
        <v>93</v>
      </c>
      <c r="T13" s="33">
        <v>0</v>
      </c>
      <c r="U13" s="33">
        <v>0</v>
      </c>
      <c r="V13" s="33">
        <v>0</v>
      </c>
      <c r="W13" s="33">
        <v>0</v>
      </c>
      <c r="X13" s="33">
        <v>5</v>
      </c>
      <c r="Y13" s="33">
        <v>5</v>
      </c>
    </row>
    <row r="14" spans="1:25" x14ac:dyDescent="0.25">
      <c r="A14" s="13" t="s">
        <v>10</v>
      </c>
      <c r="B14" s="33">
        <v>3318</v>
      </c>
      <c r="C14" s="33">
        <v>184860</v>
      </c>
      <c r="D14" s="33">
        <v>188178</v>
      </c>
      <c r="E14" s="33">
        <v>424</v>
      </c>
      <c r="F14" s="33">
        <v>56132</v>
      </c>
      <c r="G14" s="33">
        <v>56556</v>
      </c>
      <c r="H14" s="33">
        <v>0</v>
      </c>
      <c r="I14" s="33">
        <v>5</v>
      </c>
      <c r="J14" s="33">
        <v>5</v>
      </c>
      <c r="K14" s="33">
        <v>0</v>
      </c>
      <c r="L14" s="33">
        <v>3192</v>
      </c>
      <c r="M14" s="33">
        <v>3192</v>
      </c>
      <c r="N14" s="33">
        <v>16</v>
      </c>
      <c r="O14" s="33">
        <v>193</v>
      </c>
      <c r="P14" s="33">
        <v>209</v>
      </c>
      <c r="Q14" s="33">
        <v>2</v>
      </c>
      <c r="R14" s="33">
        <v>182</v>
      </c>
      <c r="S14" s="33">
        <v>184</v>
      </c>
      <c r="T14" s="33">
        <v>0</v>
      </c>
      <c r="U14" s="33">
        <v>0</v>
      </c>
      <c r="V14" s="33">
        <v>0</v>
      </c>
      <c r="W14" s="33">
        <v>0</v>
      </c>
      <c r="X14" s="33">
        <v>6</v>
      </c>
      <c r="Y14" s="33">
        <v>6</v>
      </c>
    </row>
    <row r="15" spans="1:25" x14ac:dyDescent="0.25">
      <c r="A15" s="1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39.6" customHeight="1" x14ac:dyDescent="0.25">
      <c r="A16" s="13" t="s">
        <v>47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x14ac:dyDescent="0.25">
      <c r="A17" s="13" t="s">
        <v>30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</row>
    <row r="18" spans="1:25" x14ac:dyDescent="0.25">
      <c r="A18" s="13" t="s">
        <v>32</v>
      </c>
      <c r="B18" s="33">
        <v>1299</v>
      </c>
      <c r="C18" s="33">
        <v>43880</v>
      </c>
      <c r="D18" s="33">
        <v>45179</v>
      </c>
      <c r="E18" s="33">
        <v>64</v>
      </c>
      <c r="F18" s="33">
        <v>4572</v>
      </c>
      <c r="G18" s="33">
        <v>4636</v>
      </c>
      <c r="H18" s="33">
        <v>0</v>
      </c>
      <c r="I18" s="33">
        <v>10</v>
      </c>
      <c r="J18" s="33">
        <v>10</v>
      </c>
      <c r="K18" s="33">
        <v>0</v>
      </c>
      <c r="L18" s="33">
        <v>0</v>
      </c>
      <c r="M18" s="33">
        <v>0</v>
      </c>
      <c r="N18" s="33">
        <v>7</v>
      </c>
      <c r="O18" s="33">
        <v>10</v>
      </c>
      <c r="P18" s="33">
        <v>17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</row>
    <row r="19" spans="1:25" x14ac:dyDescent="0.25">
      <c r="A19" s="13" t="s">
        <v>36</v>
      </c>
      <c r="B19" s="33">
        <v>657</v>
      </c>
      <c r="C19" s="33">
        <v>48702</v>
      </c>
      <c r="D19" s="33">
        <v>49359</v>
      </c>
      <c r="E19" s="33">
        <v>102</v>
      </c>
      <c r="F19" s="33">
        <v>8841</v>
      </c>
      <c r="G19" s="33">
        <v>8943</v>
      </c>
      <c r="H19" s="33">
        <v>0</v>
      </c>
      <c r="I19" s="33">
        <v>12</v>
      </c>
      <c r="J19" s="33">
        <v>12</v>
      </c>
      <c r="K19" s="33">
        <v>0</v>
      </c>
      <c r="L19" s="33">
        <v>2</v>
      </c>
      <c r="M19" s="33">
        <v>2</v>
      </c>
      <c r="N19" s="33">
        <v>0</v>
      </c>
      <c r="O19" s="33">
        <v>38</v>
      </c>
      <c r="P19" s="33">
        <v>38</v>
      </c>
      <c r="Q19" s="33">
        <v>0</v>
      </c>
      <c r="R19" s="33">
        <v>9</v>
      </c>
      <c r="S19" s="33">
        <v>9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</row>
    <row r="20" spans="1:25" x14ac:dyDescent="0.25">
      <c r="A20" s="13" t="s">
        <v>38</v>
      </c>
      <c r="B20" s="33">
        <v>233</v>
      </c>
      <c r="C20" s="33">
        <v>21819</v>
      </c>
      <c r="D20" s="33">
        <v>22052</v>
      </c>
      <c r="E20" s="33">
        <v>17</v>
      </c>
      <c r="F20" s="33">
        <v>3501</v>
      </c>
      <c r="G20" s="33">
        <v>3518</v>
      </c>
      <c r="H20" s="33">
        <v>0</v>
      </c>
      <c r="I20" s="33">
        <v>14</v>
      </c>
      <c r="J20" s="33">
        <v>14</v>
      </c>
      <c r="K20" s="33">
        <v>0</v>
      </c>
      <c r="L20" s="33">
        <v>26</v>
      </c>
      <c r="M20" s="33">
        <v>26</v>
      </c>
      <c r="N20" s="33">
        <v>0</v>
      </c>
      <c r="O20" s="33">
        <v>17</v>
      </c>
      <c r="P20" s="33">
        <v>17</v>
      </c>
      <c r="Q20" s="33">
        <v>0</v>
      </c>
      <c r="R20" s="33">
        <v>3</v>
      </c>
      <c r="S20" s="33">
        <v>3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</row>
    <row r="21" spans="1:25" x14ac:dyDescent="0.25">
      <c r="A21" s="13" t="s">
        <v>39</v>
      </c>
      <c r="B21" s="33">
        <v>8</v>
      </c>
      <c r="C21" s="33">
        <v>4808</v>
      </c>
      <c r="D21" s="33">
        <v>4816</v>
      </c>
      <c r="E21" s="33">
        <v>1</v>
      </c>
      <c r="F21" s="33">
        <v>3517</v>
      </c>
      <c r="G21" s="33">
        <v>3518</v>
      </c>
      <c r="H21" s="33">
        <v>0</v>
      </c>
      <c r="I21" s="33">
        <v>4</v>
      </c>
      <c r="J21" s="33">
        <v>4</v>
      </c>
      <c r="K21" s="33">
        <v>0</v>
      </c>
      <c r="L21" s="33">
        <v>43</v>
      </c>
      <c r="M21" s="33">
        <v>43</v>
      </c>
      <c r="N21" s="33">
        <v>0</v>
      </c>
      <c r="O21" s="33">
        <v>2</v>
      </c>
      <c r="P21" s="33">
        <v>2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</row>
    <row r="22" spans="1:25" x14ac:dyDescent="0.25">
      <c r="A22" s="13" t="s">
        <v>43</v>
      </c>
      <c r="B22" s="33">
        <v>0</v>
      </c>
      <c r="C22" s="33">
        <v>503</v>
      </c>
      <c r="D22" s="33">
        <v>503</v>
      </c>
      <c r="E22" s="33">
        <v>4</v>
      </c>
      <c r="F22" s="33">
        <v>534</v>
      </c>
      <c r="G22" s="33">
        <v>538</v>
      </c>
      <c r="H22" s="33">
        <v>0</v>
      </c>
      <c r="I22" s="33">
        <v>1</v>
      </c>
      <c r="J22" s="33">
        <v>1</v>
      </c>
      <c r="K22" s="33">
        <v>0</v>
      </c>
      <c r="L22" s="33">
        <v>27</v>
      </c>
      <c r="M22" s="33">
        <v>27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</row>
    <row r="23" spans="1:25" x14ac:dyDescent="0.25">
      <c r="A23" s="13" t="s">
        <v>45</v>
      </c>
      <c r="B23" s="33">
        <v>0</v>
      </c>
      <c r="C23" s="33">
        <v>157</v>
      </c>
      <c r="D23" s="33">
        <v>157</v>
      </c>
      <c r="E23" s="33">
        <v>1</v>
      </c>
      <c r="F23" s="33">
        <v>271</v>
      </c>
      <c r="G23" s="33">
        <v>272</v>
      </c>
      <c r="H23" s="33">
        <v>0</v>
      </c>
      <c r="I23" s="33">
        <v>0</v>
      </c>
      <c r="J23" s="33">
        <v>0</v>
      </c>
      <c r="K23" s="33">
        <v>0</v>
      </c>
      <c r="L23" s="33">
        <v>18</v>
      </c>
      <c r="M23" s="33">
        <v>18</v>
      </c>
      <c r="N23" s="33">
        <v>0</v>
      </c>
      <c r="O23" s="33">
        <v>0</v>
      </c>
      <c r="P23" s="33">
        <v>0</v>
      </c>
      <c r="Q23" s="33">
        <v>0</v>
      </c>
      <c r="R23" s="33">
        <v>3</v>
      </c>
      <c r="S23" s="33">
        <v>3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</row>
    <row r="24" spans="1:25" x14ac:dyDescent="0.25">
      <c r="A24" s="13" t="s">
        <v>10</v>
      </c>
      <c r="B24" s="33">
        <v>2197</v>
      </c>
      <c r="C24" s="33">
        <v>119712</v>
      </c>
      <c r="D24" s="33">
        <v>121909</v>
      </c>
      <c r="E24" s="33">
        <v>188</v>
      </c>
      <c r="F24" s="33">
        <v>20965</v>
      </c>
      <c r="G24" s="33">
        <v>21153</v>
      </c>
      <c r="H24" s="33">
        <v>0</v>
      </c>
      <c r="I24" s="33">
        <v>41</v>
      </c>
      <c r="J24" s="33">
        <v>41</v>
      </c>
      <c r="K24" s="33">
        <v>0</v>
      </c>
      <c r="L24" s="33">
        <v>98</v>
      </c>
      <c r="M24" s="33">
        <v>98</v>
      </c>
      <c r="N24" s="33">
        <v>7</v>
      </c>
      <c r="O24" s="33">
        <v>67</v>
      </c>
      <c r="P24" s="33">
        <v>74</v>
      </c>
      <c r="Q24" s="33">
        <v>0</v>
      </c>
      <c r="R24" s="33">
        <v>12</v>
      </c>
      <c r="S24" s="33">
        <v>12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</row>
  </sheetData>
  <mergeCells count="12">
    <mergeCell ref="K4:M4"/>
    <mergeCell ref="N4:P4"/>
    <mergeCell ref="A1:Y1"/>
    <mergeCell ref="A2:Y2"/>
    <mergeCell ref="B3:M3"/>
    <mergeCell ref="N3:Y3"/>
    <mergeCell ref="H4:J4"/>
    <mergeCell ref="T4:V4"/>
    <mergeCell ref="Q4:S4"/>
    <mergeCell ref="W4:Y4"/>
    <mergeCell ref="B4:D4"/>
    <mergeCell ref="E4:G4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70" zoomScaleNormal="70" workbookViewId="0">
      <selection activeCell="K33" sqref="K33:O37"/>
    </sheetView>
  </sheetViews>
  <sheetFormatPr defaultRowHeight="16.5" x14ac:dyDescent="0.25"/>
  <sheetData>
    <row r="1" spans="1:15" ht="25.5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26.25" thickBot="1" x14ac:dyDescent="0.45">
      <c r="B2" s="42" t="s">
        <v>84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7.25" thickTop="1" x14ac:dyDescent="0.25">
      <c r="B3" s="1"/>
      <c r="C3" s="43" t="s">
        <v>1</v>
      </c>
      <c r="D3" s="43"/>
      <c r="E3" s="43"/>
      <c r="F3" s="43"/>
      <c r="G3" s="43"/>
      <c r="H3" s="43"/>
      <c r="I3" s="45" t="s">
        <v>2</v>
      </c>
      <c r="J3" s="46"/>
      <c r="K3" s="46"/>
      <c r="L3" s="46"/>
      <c r="M3" s="46"/>
      <c r="N3" s="46"/>
      <c r="O3" s="57" t="s">
        <v>94</v>
      </c>
    </row>
    <row r="4" spans="1:15" x14ac:dyDescent="0.25">
      <c r="B4" s="2"/>
      <c r="C4" s="50" t="s">
        <v>3</v>
      </c>
      <c r="D4" s="52"/>
      <c r="E4" s="52"/>
      <c r="F4" s="51" t="s">
        <v>4</v>
      </c>
      <c r="G4" s="51"/>
      <c r="H4" s="51"/>
      <c r="I4" s="50" t="s">
        <v>3</v>
      </c>
      <c r="J4" s="52"/>
      <c r="K4" s="52"/>
      <c r="L4" s="51" t="s">
        <v>4</v>
      </c>
      <c r="M4" s="51"/>
      <c r="N4" s="48"/>
      <c r="O4" s="58"/>
    </row>
    <row r="5" spans="1:15" x14ac:dyDescent="0.25">
      <c r="B5" s="9" t="s">
        <v>51</v>
      </c>
      <c r="C5" s="3" t="s">
        <v>8</v>
      </c>
      <c r="D5" s="4" t="s">
        <v>9</v>
      </c>
      <c r="E5" s="4" t="s">
        <v>10</v>
      </c>
      <c r="F5" s="4" t="s">
        <v>8</v>
      </c>
      <c r="G5" s="4" t="s">
        <v>9</v>
      </c>
      <c r="H5" s="4" t="s">
        <v>10</v>
      </c>
      <c r="I5" s="6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14" t="s">
        <v>10</v>
      </c>
      <c r="O5" s="59"/>
    </row>
    <row r="6" spans="1:15" hidden="1" x14ac:dyDescent="0.25"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  <c r="N6" s="23" t="s">
        <v>26</v>
      </c>
      <c r="O6" s="7"/>
    </row>
    <row r="7" spans="1:15" ht="16.149999999999999" customHeight="1" x14ac:dyDescent="0.25">
      <c r="A7" s="55" t="s">
        <v>87</v>
      </c>
      <c r="B7" s="7" t="s">
        <v>52</v>
      </c>
      <c r="C7" s="25">
        <v>437</v>
      </c>
      <c r="D7" s="25">
        <v>21831</v>
      </c>
      <c r="E7" s="25">
        <v>22268</v>
      </c>
      <c r="F7" s="25">
        <v>8</v>
      </c>
      <c r="G7" s="25">
        <v>2561</v>
      </c>
      <c r="H7" s="25">
        <v>2569</v>
      </c>
      <c r="I7" s="25">
        <v>4</v>
      </c>
      <c r="J7" s="25">
        <v>26</v>
      </c>
      <c r="K7" s="25">
        <v>30</v>
      </c>
      <c r="L7" s="25">
        <v>0</v>
      </c>
      <c r="M7" s="25">
        <v>1</v>
      </c>
      <c r="N7" s="26">
        <v>1</v>
      </c>
      <c r="O7" s="24">
        <f>E7+H7+K7+N7</f>
        <v>24868</v>
      </c>
    </row>
    <row r="8" spans="1:15" x14ac:dyDescent="0.25">
      <c r="A8" s="56"/>
      <c r="B8" s="7" t="s">
        <v>53</v>
      </c>
      <c r="C8" s="25">
        <v>375</v>
      </c>
      <c r="D8" s="25">
        <v>15126</v>
      </c>
      <c r="E8" s="25">
        <v>15501</v>
      </c>
      <c r="F8" s="25">
        <v>38</v>
      </c>
      <c r="G8" s="25">
        <v>2114</v>
      </c>
      <c r="H8" s="25">
        <v>2152</v>
      </c>
      <c r="I8" s="25">
        <v>0</v>
      </c>
      <c r="J8" s="25">
        <v>6</v>
      </c>
      <c r="K8" s="25">
        <v>6</v>
      </c>
      <c r="L8" s="25">
        <v>0</v>
      </c>
      <c r="M8" s="25">
        <v>1</v>
      </c>
      <c r="N8" s="26">
        <v>1</v>
      </c>
      <c r="O8" s="24">
        <f t="shared" ref="O8:O31" si="0">E8+H8+K8+N8</f>
        <v>17660</v>
      </c>
    </row>
    <row r="9" spans="1:15" x14ac:dyDescent="0.25">
      <c r="A9" s="56"/>
      <c r="B9" s="7" t="s">
        <v>54</v>
      </c>
      <c r="C9" s="25">
        <v>199</v>
      </c>
      <c r="D9" s="25">
        <v>10487</v>
      </c>
      <c r="E9" s="25">
        <v>10686</v>
      </c>
      <c r="F9" s="25">
        <v>11</v>
      </c>
      <c r="G9" s="25">
        <v>1798</v>
      </c>
      <c r="H9" s="25">
        <v>1809</v>
      </c>
      <c r="I9" s="25">
        <v>0</v>
      </c>
      <c r="J9" s="25">
        <v>2</v>
      </c>
      <c r="K9" s="25">
        <v>2</v>
      </c>
      <c r="L9" s="25">
        <v>0</v>
      </c>
      <c r="M9" s="25">
        <v>1</v>
      </c>
      <c r="N9" s="26">
        <v>1</v>
      </c>
      <c r="O9" s="24">
        <f t="shared" si="0"/>
        <v>12498</v>
      </c>
    </row>
    <row r="10" spans="1:15" x14ac:dyDescent="0.25">
      <c r="A10" s="56"/>
      <c r="B10" s="7" t="s">
        <v>56</v>
      </c>
      <c r="C10" s="25">
        <v>256</v>
      </c>
      <c r="D10" s="25">
        <v>16426</v>
      </c>
      <c r="E10" s="25">
        <v>16682</v>
      </c>
      <c r="F10" s="25">
        <v>15</v>
      </c>
      <c r="G10" s="25">
        <v>3101</v>
      </c>
      <c r="H10" s="25">
        <v>3116</v>
      </c>
      <c r="I10" s="25">
        <v>0</v>
      </c>
      <c r="J10" s="25">
        <v>3</v>
      </c>
      <c r="K10" s="25">
        <v>3</v>
      </c>
      <c r="L10" s="25">
        <v>0</v>
      </c>
      <c r="M10" s="25">
        <v>0</v>
      </c>
      <c r="N10" s="26">
        <v>0</v>
      </c>
      <c r="O10" s="24">
        <f t="shared" si="0"/>
        <v>19801</v>
      </c>
    </row>
    <row r="11" spans="1:15" x14ac:dyDescent="0.25">
      <c r="A11" s="56"/>
      <c r="B11" s="7" t="s">
        <v>57</v>
      </c>
      <c r="C11" s="25">
        <v>18</v>
      </c>
      <c r="D11" s="25">
        <v>1689</v>
      </c>
      <c r="E11" s="25">
        <v>1707</v>
      </c>
      <c r="F11" s="25">
        <v>1</v>
      </c>
      <c r="G11" s="25">
        <v>345</v>
      </c>
      <c r="H11" s="25">
        <v>346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6">
        <v>0</v>
      </c>
      <c r="O11" s="24">
        <f t="shared" si="0"/>
        <v>2053</v>
      </c>
    </row>
    <row r="12" spans="1:15" x14ac:dyDescent="0.25">
      <c r="A12" s="56"/>
      <c r="B12" s="7" t="s">
        <v>58</v>
      </c>
      <c r="C12" s="25">
        <v>33</v>
      </c>
      <c r="D12" s="25">
        <v>2616</v>
      </c>
      <c r="E12" s="25">
        <v>2649</v>
      </c>
      <c r="F12" s="25">
        <v>3</v>
      </c>
      <c r="G12" s="25">
        <v>410</v>
      </c>
      <c r="H12" s="25">
        <v>413</v>
      </c>
      <c r="I12" s="25">
        <v>0</v>
      </c>
      <c r="J12" s="25">
        <v>1</v>
      </c>
      <c r="K12" s="25">
        <v>1</v>
      </c>
      <c r="L12" s="25">
        <v>0</v>
      </c>
      <c r="M12" s="25">
        <v>0</v>
      </c>
      <c r="N12" s="26">
        <v>0</v>
      </c>
      <c r="O12" s="24">
        <f t="shared" si="0"/>
        <v>3063</v>
      </c>
    </row>
    <row r="13" spans="1:15" x14ac:dyDescent="0.25">
      <c r="A13" s="56"/>
      <c r="B13" s="7" t="s">
        <v>59</v>
      </c>
      <c r="C13" s="25">
        <v>61</v>
      </c>
      <c r="D13" s="25">
        <v>2752</v>
      </c>
      <c r="E13" s="25">
        <v>2813</v>
      </c>
      <c r="F13" s="25">
        <v>5</v>
      </c>
      <c r="G13" s="25">
        <v>454</v>
      </c>
      <c r="H13" s="25">
        <v>459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6">
        <v>0</v>
      </c>
      <c r="O13" s="24">
        <f t="shared" si="0"/>
        <v>3272</v>
      </c>
    </row>
    <row r="14" spans="1:15" x14ac:dyDescent="0.25">
      <c r="A14" s="56"/>
      <c r="B14" s="7" t="s">
        <v>60</v>
      </c>
      <c r="C14" s="25">
        <v>174</v>
      </c>
      <c r="D14" s="25">
        <v>11724</v>
      </c>
      <c r="E14" s="25">
        <v>11898</v>
      </c>
      <c r="F14" s="25">
        <v>14</v>
      </c>
      <c r="G14" s="25">
        <v>2778</v>
      </c>
      <c r="H14" s="25">
        <v>2792</v>
      </c>
      <c r="I14" s="25">
        <v>1</v>
      </c>
      <c r="J14" s="25">
        <v>26</v>
      </c>
      <c r="K14" s="25">
        <v>27</v>
      </c>
      <c r="L14" s="25">
        <v>0</v>
      </c>
      <c r="M14" s="25">
        <v>5</v>
      </c>
      <c r="N14" s="26">
        <v>5</v>
      </c>
      <c r="O14" s="24">
        <f t="shared" si="0"/>
        <v>14722</v>
      </c>
    </row>
    <row r="15" spans="1:15" x14ac:dyDescent="0.25">
      <c r="A15" s="56"/>
      <c r="B15" s="7" t="s">
        <v>61</v>
      </c>
      <c r="C15" s="25">
        <v>97</v>
      </c>
      <c r="D15" s="25">
        <v>10659</v>
      </c>
      <c r="E15" s="25">
        <v>10756</v>
      </c>
      <c r="F15" s="25">
        <v>10</v>
      </c>
      <c r="G15" s="25">
        <v>2108</v>
      </c>
      <c r="H15" s="25">
        <v>2118</v>
      </c>
      <c r="I15" s="25">
        <v>1</v>
      </c>
      <c r="J15" s="25">
        <v>0</v>
      </c>
      <c r="K15" s="25">
        <v>1</v>
      </c>
      <c r="L15" s="25">
        <v>0</v>
      </c>
      <c r="M15" s="25">
        <v>3</v>
      </c>
      <c r="N15" s="26">
        <v>3</v>
      </c>
      <c r="O15" s="24">
        <f t="shared" si="0"/>
        <v>12878</v>
      </c>
    </row>
    <row r="16" spans="1:15" x14ac:dyDescent="0.25">
      <c r="A16" s="56"/>
      <c r="B16" s="7" t="s">
        <v>62</v>
      </c>
      <c r="C16" s="25">
        <v>13</v>
      </c>
      <c r="D16" s="25">
        <v>1505</v>
      </c>
      <c r="E16" s="25">
        <v>1518</v>
      </c>
      <c r="F16" s="25">
        <v>7</v>
      </c>
      <c r="G16" s="25">
        <v>474</v>
      </c>
      <c r="H16" s="25">
        <v>481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6">
        <v>0</v>
      </c>
      <c r="O16" s="24">
        <f t="shared" si="0"/>
        <v>1999</v>
      </c>
    </row>
    <row r="17" spans="1:15" x14ac:dyDescent="0.25">
      <c r="A17" s="56"/>
      <c r="B17" s="7" t="s">
        <v>63</v>
      </c>
      <c r="C17" s="25">
        <v>52</v>
      </c>
      <c r="D17" s="25">
        <v>2599</v>
      </c>
      <c r="E17" s="25">
        <v>2651</v>
      </c>
      <c r="F17" s="25">
        <v>6</v>
      </c>
      <c r="G17" s="25">
        <v>552</v>
      </c>
      <c r="H17" s="25">
        <v>558</v>
      </c>
      <c r="I17" s="25">
        <v>0</v>
      </c>
      <c r="J17" s="25">
        <v>0</v>
      </c>
      <c r="K17" s="25">
        <v>0</v>
      </c>
      <c r="L17" s="25">
        <v>0</v>
      </c>
      <c r="M17" s="25">
        <v>1</v>
      </c>
      <c r="N17" s="26">
        <v>1</v>
      </c>
      <c r="O17" s="24">
        <f t="shared" si="0"/>
        <v>3210</v>
      </c>
    </row>
    <row r="18" spans="1:15" x14ac:dyDescent="0.25">
      <c r="A18" s="56"/>
      <c r="B18" s="7" t="s">
        <v>64</v>
      </c>
      <c r="C18" s="25">
        <v>58</v>
      </c>
      <c r="D18" s="25">
        <v>1773</v>
      </c>
      <c r="E18" s="25">
        <v>1831</v>
      </c>
      <c r="F18" s="25">
        <v>19</v>
      </c>
      <c r="G18" s="25">
        <v>545</v>
      </c>
      <c r="H18" s="25">
        <v>564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6">
        <v>0</v>
      </c>
      <c r="O18" s="24">
        <f t="shared" si="0"/>
        <v>2395</v>
      </c>
    </row>
    <row r="19" spans="1:15" x14ac:dyDescent="0.25">
      <c r="A19" s="56"/>
      <c r="B19" s="7" t="s">
        <v>65</v>
      </c>
      <c r="C19" s="25">
        <v>122</v>
      </c>
      <c r="D19" s="25">
        <v>5838</v>
      </c>
      <c r="E19" s="25">
        <v>5960</v>
      </c>
      <c r="F19" s="25">
        <v>8</v>
      </c>
      <c r="G19" s="25">
        <v>862</v>
      </c>
      <c r="H19" s="25">
        <v>870</v>
      </c>
      <c r="I19" s="25">
        <v>1</v>
      </c>
      <c r="J19" s="25">
        <v>1</v>
      </c>
      <c r="K19" s="25">
        <v>2</v>
      </c>
      <c r="L19" s="25">
        <v>0</v>
      </c>
      <c r="M19" s="25">
        <v>0</v>
      </c>
      <c r="N19" s="26">
        <v>0</v>
      </c>
      <c r="O19" s="24">
        <f t="shared" si="0"/>
        <v>6832</v>
      </c>
    </row>
    <row r="20" spans="1:15" x14ac:dyDescent="0.25">
      <c r="A20" s="56"/>
      <c r="B20" s="7" t="s">
        <v>66</v>
      </c>
      <c r="C20" s="25">
        <v>49</v>
      </c>
      <c r="D20" s="25">
        <v>1843</v>
      </c>
      <c r="E20" s="25">
        <v>1892</v>
      </c>
      <c r="F20" s="25">
        <v>9</v>
      </c>
      <c r="G20" s="25">
        <v>421</v>
      </c>
      <c r="H20" s="25">
        <v>430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6">
        <v>0</v>
      </c>
      <c r="O20" s="24">
        <f t="shared" si="0"/>
        <v>2322</v>
      </c>
    </row>
    <row r="21" spans="1:15" x14ac:dyDescent="0.25">
      <c r="A21" s="56"/>
      <c r="B21" s="7" t="s">
        <v>67</v>
      </c>
      <c r="C21" s="25">
        <v>44</v>
      </c>
      <c r="D21" s="25">
        <v>2692</v>
      </c>
      <c r="E21" s="25">
        <v>2736</v>
      </c>
      <c r="F21" s="25">
        <v>7</v>
      </c>
      <c r="G21" s="25">
        <v>632</v>
      </c>
      <c r="H21" s="25">
        <v>639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6">
        <v>0</v>
      </c>
      <c r="O21" s="24">
        <f t="shared" si="0"/>
        <v>3375</v>
      </c>
    </row>
    <row r="22" spans="1:15" x14ac:dyDescent="0.25">
      <c r="A22" s="56"/>
      <c r="B22" s="7" t="s">
        <v>68</v>
      </c>
      <c r="C22" s="25">
        <v>53</v>
      </c>
      <c r="D22" s="25">
        <v>2699</v>
      </c>
      <c r="E22" s="25">
        <v>2752</v>
      </c>
      <c r="F22" s="25">
        <v>6</v>
      </c>
      <c r="G22" s="25">
        <v>306</v>
      </c>
      <c r="H22" s="25">
        <v>312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6">
        <v>0</v>
      </c>
      <c r="O22" s="24">
        <f t="shared" si="0"/>
        <v>3064</v>
      </c>
    </row>
    <row r="23" spans="1:15" x14ac:dyDescent="0.25">
      <c r="A23" s="56"/>
      <c r="B23" s="7" t="s">
        <v>69</v>
      </c>
      <c r="C23" s="25">
        <v>63</v>
      </c>
      <c r="D23" s="25">
        <v>3940</v>
      </c>
      <c r="E23" s="25">
        <v>4003</v>
      </c>
      <c r="F23" s="25">
        <v>13</v>
      </c>
      <c r="G23" s="25">
        <v>920</v>
      </c>
      <c r="H23" s="25">
        <v>933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6">
        <v>0</v>
      </c>
      <c r="O23" s="24">
        <f t="shared" si="0"/>
        <v>4936</v>
      </c>
    </row>
    <row r="24" spans="1:15" x14ac:dyDescent="0.25">
      <c r="A24" s="56"/>
      <c r="B24" s="7" t="s">
        <v>70</v>
      </c>
      <c r="C24" s="25">
        <v>8</v>
      </c>
      <c r="D24" s="25">
        <v>291</v>
      </c>
      <c r="E24" s="25">
        <v>299</v>
      </c>
      <c r="F24" s="25">
        <v>0</v>
      </c>
      <c r="G24" s="25">
        <v>94</v>
      </c>
      <c r="H24" s="25">
        <v>94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6">
        <v>0</v>
      </c>
      <c r="O24" s="24">
        <f t="shared" si="0"/>
        <v>393</v>
      </c>
    </row>
    <row r="25" spans="1:15" x14ac:dyDescent="0.25">
      <c r="A25" s="56"/>
      <c r="B25" s="7" t="s">
        <v>71</v>
      </c>
      <c r="C25" s="25">
        <v>69</v>
      </c>
      <c r="D25" s="25">
        <v>2445</v>
      </c>
      <c r="E25" s="25">
        <v>2514</v>
      </c>
      <c r="F25" s="25">
        <v>7</v>
      </c>
      <c r="G25" s="25">
        <v>342</v>
      </c>
      <c r="H25" s="25">
        <v>349</v>
      </c>
      <c r="I25" s="25">
        <v>0</v>
      </c>
      <c r="J25" s="25">
        <v>2</v>
      </c>
      <c r="K25" s="25">
        <v>2</v>
      </c>
      <c r="L25" s="25">
        <v>0</v>
      </c>
      <c r="M25" s="25">
        <v>2</v>
      </c>
      <c r="N25" s="26">
        <v>2</v>
      </c>
      <c r="O25" s="24">
        <f t="shared" si="0"/>
        <v>2867</v>
      </c>
    </row>
    <row r="26" spans="1:15" x14ac:dyDescent="0.25">
      <c r="A26" s="56"/>
      <c r="B26" s="7" t="s">
        <v>72</v>
      </c>
      <c r="C26" s="25">
        <v>17</v>
      </c>
      <c r="D26" s="25">
        <v>1127</v>
      </c>
      <c r="E26" s="25">
        <v>1144</v>
      </c>
      <c r="F26" s="25">
        <v>2</v>
      </c>
      <c r="G26" s="25">
        <v>245</v>
      </c>
      <c r="H26" s="25">
        <v>247</v>
      </c>
      <c r="I26" s="25">
        <v>0</v>
      </c>
      <c r="J26" s="25">
        <v>0</v>
      </c>
      <c r="K26" s="25">
        <v>0</v>
      </c>
      <c r="L26" s="25">
        <v>0</v>
      </c>
      <c r="M26" s="25">
        <v>1</v>
      </c>
      <c r="N26" s="26">
        <v>1</v>
      </c>
      <c r="O26" s="24">
        <f t="shared" si="0"/>
        <v>1392</v>
      </c>
    </row>
    <row r="27" spans="1:15" x14ac:dyDescent="0.25">
      <c r="A27" s="56"/>
      <c r="B27" s="7" t="s">
        <v>73</v>
      </c>
      <c r="C27" s="25">
        <v>3</v>
      </c>
      <c r="D27" s="25">
        <v>191</v>
      </c>
      <c r="E27" s="25">
        <v>194</v>
      </c>
      <c r="F27" s="25">
        <v>0</v>
      </c>
      <c r="G27" s="25">
        <v>31</v>
      </c>
      <c r="H27" s="25">
        <v>31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6">
        <v>0</v>
      </c>
      <c r="O27" s="24">
        <f t="shared" si="0"/>
        <v>225</v>
      </c>
    </row>
    <row r="28" spans="1:15" x14ac:dyDescent="0.25">
      <c r="A28" s="56"/>
      <c r="B28" s="7" t="s">
        <v>74</v>
      </c>
      <c r="C28" s="25">
        <v>3</v>
      </c>
      <c r="D28" s="25">
        <v>23</v>
      </c>
      <c r="E28" s="25">
        <v>26</v>
      </c>
      <c r="F28" s="25">
        <v>0</v>
      </c>
      <c r="G28" s="25">
        <v>5</v>
      </c>
      <c r="H28" s="25">
        <v>5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6">
        <v>0</v>
      </c>
      <c r="O28" s="24">
        <f t="shared" si="0"/>
        <v>31</v>
      </c>
    </row>
    <row r="29" spans="1:15" x14ac:dyDescent="0.25">
      <c r="A29" s="56"/>
      <c r="B29" s="30" t="s">
        <v>10</v>
      </c>
      <c r="C29" s="31">
        <v>2204</v>
      </c>
      <c r="D29" s="31">
        <v>120276</v>
      </c>
      <c r="E29" s="31">
        <v>122480</v>
      </c>
      <c r="F29" s="31">
        <v>189</v>
      </c>
      <c r="G29" s="31">
        <v>21098</v>
      </c>
      <c r="H29" s="31">
        <v>21287</v>
      </c>
      <c r="I29" s="31">
        <v>7</v>
      </c>
      <c r="J29" s="31">
        <v>67</v>
      </c>
      <c r="K29" s="31">
        <v>74</v>
      </c>
      <c r="L29" s="31">
        <v>0</v>
      </c>
      <c r="M29" s="31">
        <v>15</v>
      </c>
      <c r="N29" s="32">
        <v>15</v>
      </c>
      <c r="O29" s="34">
        <f t="shared" si="0"/>
        <v>143856</v>
      </c>
    </row>
    <row r="30" spans="1:15" x14ac:dyDescent="0.25">
      <c r="A30" s="15"/>
      <c r="B30" s="27" t="s">
        <v>77</v>
      </c>
      <c r="C30" s="28">
        <v>3353</v>
      </c>
      <c r="D30" s="28">
        <v>185920</v>
      </c>
      <c r="E30" s="28">
        <f>C30+D30</f>
        <v>189273</v>
      </c>
      <c r="F30" s="28">
        <v>443</v>
      </c>
      <c r="G30" s="28">
        <v>56796</v>
      </c>
      <c r="H30" s="28">
        <f>F30+G30</f>
        <v>57239</v>
      </c>
      <c r="I30" s="28">
        <v>16</v>
      </c>
      <c r="J30" s="28">
        <v>198</v>
      </c>
      <c r="K30" s="28">
        <f>I30+J30</f>
        <v>214</v>
      </c>
      <c r="L30" s="28">
        <v>2</v>
      </c>
      <c r="M30" s="28">
        <v>191</v>
      </c>
      <c r="N30" s="29">
        <f>L30+M30</f>
        <v>193</v>
      </c>
      <c r="O30" s="35">
        <f t="shared" si="0"/>
        <v>246919</v>
      </c>
    </row>
    <row r="31" spans="1:15" x14ac:dyDescent="0.25">
      <c r="A31" s="16"/>
      <c r="B31" s="37" t="s">
        <v>79</v>
      </c>
      <c r="C31" s="38">
        <v>3353</v>
      </c>
      <c r="D31" s="38">
        <v>185920</v>
      </c>
      <c r="E31" s="38">
        <f>C31+D31</f>
        <v>189273</v>
      </c>
      <c r="F31" s="38">
        <v>2329</v>
      </c>
      <c r="G31" s="38">
        <v>214987</v>
      </c>
      <c r="H31" s="38">
        <f>F31+G31</f>
        <v>217316</v>
      </c>
      <c r="I31" s="38">
        <v>16</v>
      </c>
      <c r="J31" s="38">
        <v>198</v>
      </c>
      <c r="K31" s="38">
        <f>I31+J31</f>
        <v>214</v>
      </c>
      <c r="L31" s="38">
        <v>4</v>
      </c>
      <c r="M31" s="38">
        <v>317</v>
      </c>
      <c r="N31" s="39">
        <f>L31+M31</f>
        <v>321</v>
      </c>
      <c r="O31" s="36">
        <f t="shared" si="0"/>
        <v>407124</v>
      </c>
    </row>
    <row r="32" spans="1:15" x14ac:dyDescent="0.25">
      <c r="B32" s="17" t="s">
        <v>88</v>
      </c>
      <c r="C32" s="54">
        <f>O29/O30</f>
        <v>0.58260401184194011</v>
      </c>
      <c r="D32" s="54"/>
      <c r="E32" s="18"/>
      <c r="F32" s="19"/>
      <c r="G32" s="19"/>
      <c r="H32" s="19"/>
      <c r="I32" s="19"/>
    </row>
    <row r="33" spans="2:15" x14ac:dyDescent="0.25">
      <c r="B33" s="17" t="s">
        <v>88</v>
      </c>
      <c r="C33" s="19"/>
      <c r="D33" s="20">
        <f>O29/(O30-H33)</f>
        <v>0.60125386608710185</v>
      </c>
      <c r="E33" s="18" t="s">
        <v>89</v>
      </c>
      <c r="F33" s="19"/>
      <c r="G33" s="19"/>
      <c r="H33" s="19">
        <v>7659</v>
      </c>
      <c r="I33" s="19" t="s">
        <v>90</v>
      </c>
      <c r="K33" s="62"/>
      <c r="L33" s="62" t="s">
        <v>96</v>
      </c>
      <c r="M33" s="62" t="s">
        <v>97</v>
      </c>
      <c r="N33" s="63" t="s">
        <v>98</v>
      </c>
      <c r="O33" s="63" t="s">
        <v>99</v>
      </c>
    </row>
    <row r="34" spans="2:15" x14ac:dyDescent="0.25">
      <c r="B34" s="21" t="s">
        <v>91</v>
      </c>
      <c r="C34" s="22"/>
      <c r="D34" s="22"/>
      <c r="E34" s="22"/>
      <c r="F34" s="19"/>
      <c r="G34" s="19"/>
      <c r="H34" s="19"/>
      <c r="I34" s="19"/>
      <c r="K34" s="62" t="s">
        <v>100</v>
      </c>
      <c r="L34" s="64">
        <f>C29+I29</f>
        <v>2211</v>
      </c>
      <c r="M34" s="64">
        <f>F29+L29</f>
        <v>189</v>
      </c>
      <c r="N34" s="65">
        <f>SUM(L34:M34)</f>
        <v>2400</v>
      </c>
      <c r="O34" s="66">
        <f>N34/N36</f>
        <v>1.6683350016683349E-2</v>
      </c>
    </row>
    <row r="35" spans="2:15" x14ac:dyDescent="0.25">
      <c r="B35" s="21" t="s">
        <v>92</v>
      </c>
      <c r="C35" s="22"/>
      <c r="D35" s="22"/>
      <c r="E35" s="22"/>
      <c r="F35" s="19"/>
      <c r="G35" s="19"/>
      <c r="H35" s="19"/>
      <c r="I35" s="19"/>
      <c r="K35" s="67" t="s">
        <v>101</v>
      </c>
      <c r="L35" s="64">
        <f>D29+J29</f>
        <v>120343</v>
      </c>
      <c r="M35" s="64">
        <f>G29+M29</f>
        <v>21113</v>
      </c>
      <c r="N35" s="65">
        <f>SUM(L35:M35)</f>
        <v>141456</v>
      </c>
      <c r="O35" s="66">
        <f>N35/N36</f>
        <v>0.98331664998331669</v>
      </c>
    </row>
    <row r="36" spans="2:15" x14ac:dyDescent="0.25">
      <c r="B36" s="21" t="s">
        <v>93</v>
      </c>
      <c r="C36" s="22"/>
      <c r="D36" s="22"/>
      <c r="E36" s="22"/>
      <c r="F36" s="19"/>
      <c r="G36" s="19"/>
      <c r="H36" s="19"/>
      <c r="I36" s="19"/>
      <c r="K36" s="63" t="s">
        <v>10</v>
      </c>
      <c r="L36" s="68">
        <f>SUM(L34:L35)</f>
        <v>122554</v>
      </c>
      <c r="M36" s="68">
        <f>SUM(M34:M35)</f>
        <v>21302</v>
      </c>
      <c r="N36" s="65">
        <f>SUM(L36:M36)</f>
        <v>143856</v>
      </c>
      <c r="O36" s="66">
        <f>SUM(O34:O35)</f>
        <v>1</v>
      </c>
    </row>
    <row r="37" spans="2:15" x14ac:dyDescent="0.25">
      <c r="K37" s="7" t="s">
        <v>102</v>
      </c>
      <c r="L37" s="69">
        <f>L36/N36</f>
        <v>0.85192136581025468</v>
      </c>
      <c r="M37" s="69">
        <f>M36/N36</f>
        <v>0.14807863418974529</v>
      </c>
      <c r="N37" s="69">
        <f>SUM(L37:M37)</f>
        <v>1</v>
      </c>
      <c r="O37" s="7"/>
    </row>
  </sheetData>
  <mergeCells count="11">
    <mergeCell ref="F4:H4"/>
    <mergeCell ref="C32:D32"/>
    <mergeCell ref="I4:K4"/>
    <mergeCell ref="A7:A29"/>
    <mergeCell ref="O3:O5"/>
    <mergeCell ref="L4:N4"/>
    <mergeCell ref="B1:N1"/>
    <mergeCell ref="B2:N2"/>
    <mergeCell ref="C3:H3"/>
    <mergeCell ref="I3:N3"/>
    <mergeCell ref="C4:E4"/>
  </mergeCells>
  <phoneticPr fontId="2" type="noConversion"/>
  <pageMargins left="0.23622047244094491" right="0.23622047244094491" top="0.19685039370078741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7" zoomScale="75" zoomScaleNormal="75" workbookViewId="0">
      <selection activeCell="A7" sqref="A7:A31"/>
    </sheetView>
  </sheetViews>
  <sheetFormatPr defaultRowHeight="16.5" x14ac:dyDescent="0.25"/>
  <sheetData>
    <row r="1" spans="1:15" ht="25.5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ht="26.25" thickBot="1" x14ac:dyDescent="0.45">
      <c r="B2" s="42" t="s">
        <v>83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7.25" thickTop="1" x14ac:dyDescent="0.25">
      <c r="B3" s="1"/>
      <c r="C3" s="43" t="s">
        <v>85</v>
      </c>
      <c r="D3" s="43"/>
      <c r="E3" s="43"/>
      <c r="F3" s="43"/>
      <c r="G3" s="43"/>
      <c r="H3" s="44"/>
      <c r="I3" s="46" t="s">
        <v>86</v>
      </c>
      <c r="J3" s="46"/>
      <c r="K3" s="46"/>
      <c r="L3" s="46"/>
      <c r="M3" s="46"/>
      <c r="N3" s="46"/>
      <c r="O3" s="47"/>
    </row>
    <row r="4" spans="1:15" x14ac:dyDescent="0.25">
      <c r="B4" s="2"/>
      <c r="C4" s="48" t="s">
        <v>5</v>
      </c>
      <c r="D4" s="49"/>
      <c r="E4" s="50"/>
      <c r="F4" s="51" t="s">
        <v>6</v>
      </c>
      <c r="G4" s="51"/>
      <c r="H4" s="53"/>
      <c r="I4" s="4"/>
      <c r="J4" s="48" t="s">
        <v>5</v>
      </c>
      <c r="K4" s="49"/>
      <c r="L4" s="50"/>
      <c r="M4" s="48" t="s">
        <v>6</v>
      </c>
      <c r="N4" s="49"/>
      <c r="O4" s="50"/>
    </row>
    <row r="5" spans="1:15" x14ac:dyDescent="0.25">
      <c r="B5" s="9" t="s">
        <v>51</v>
      </c>
      <c r="C5" s="4" t="s">
        <v>8</v>
      </c>
      <c r="D5" s="4" t="s">
        <v>9</v>
      </c>
      <c r="E5" s="5" t="s">
        <v>10</v>
      </c>
      <c r="F5" s="4" t="s">
        <v>8</v>
      </c>
      <c r="G5" s="4" t="s">
        <v>9</v>
      </c>
      <c r="H5" s="5" t="s">
        <v>10</v>
      </c>
      <c r="I5" s="4" t="s">
        <v>10</v>
      </c>
      <c r="J5" s="4" t="s">
        <v>8</v>
      </c>
      <c r="K5" s="4" t="s">
        <v>9</v>
      </c>
      <c r="L5" s="4" t="s">
        <v>10</v>
      </c>
      <c r="M5" s="4" t="s">
        <v>8</v>
      </c>
      <c r="N5" s="4" t="s">
        <v>9</v>
      </c>
      <c r="O5" s="4" t="s">
        <v>10</v>
      </c>
    </row>
    <row r="6" spans="1:15" hidden="1" x14ac:dyDescent="0.25">
      <c r="B6" s="7" t="s">
        <v>11</v>
      </c>
      <c r="C6" s="7"/>
      <c r="D6" s="7"/>
      <c r="E6" s="7"/>
      <c r="F6" s="7" t="s">
        <v>18</v>
      </c>
      <c r="G6" s="7" t="s">
        <v>19</v>
      </c>
      <c r="H6" s="7" t="s">
        <v>20</v>
      </c>
      <c r="I6" s="7" t="s">
        <v>26</v>
      </c>
      <c r="J6" s="7"/>
      <c r="K6" s="7"/>
      <c r="L6" s="7"/>
      <c r="M6" s="7" t="s">
        <v>27</v>
      </c>
      <c r="N6" s="7" t="s">
        <v>28</v>
      </c>
      <c r="O6" s="7" t="s">
        <v>29</v>
      </c>
    </row>
    <row r="7" spans="1:15" x14ac:dyDescent="0.25">
      <c r="A7" s="55" t="s">
        <v>87</v>
      </c>
      <c r="B7" s="7" t="s">
        <v>52</v>
      </c>
      <c r="C7" s="7" t="s">
        <v>31</v>
      </c>
      <c r="D7" s="7" t="s">
        <v>37</v>
      </c>
      <c r="E7" s="7" t="s">
        <v>37</v>
      </c>
      <c r="F7" s="7" t="s">
        <v>31</v>
      </c>
      <c r="G7" s="7" t="s">
        <v>42</v>
      </c>
      <c r="H7" s="7" t="s">
        <v>42</v>
      </c>
      <c r="I7" s="7" t="s">
        <v>37</v>
      </c>
      <c r="J7" s="7" t="s">
        <v>31</v>
      </c>
      <c r="K7" s="7" t="s">
        <v>31</v>
      </c>
      <c r="L7" s="7" t="s">
        <v>31</v>
      </c>
      <c r="M7" s="7" t="s">
        <v>31</v>
      </c>
      <c r="N7" s="7" t="s">
        <v>31</v>
      </c>
      <c r="O7" s="7" t="s">
        <v>31</v>
      </c>
    </row>
    <row r="8" spans="1:15" x14ac:dyDescent="0.25">
      <c r="A8" s="60"/>
      <c r="B8" s="7" t="s">
        <v>53</v>
      </c>
      <c r="C8" s="7" t="s">
        <v>31</v>
      </c>
      <c r="D8" s="7" t="s">
        <v>41</v>
      </c>
      <c r="E8" s="7" t="s">
        <v>41</v>
      </c>
      <c r="F8" s="7" t="s">
        <v>31</v>
      </c>
      <c r="G8" s="7" t="s">
        <v>40</v>
      </c>
      <c r="H8" s="7" t="s">
        <v>40</v>
      </c>
      <c r="I8" s="7" t="s">
        <v>37</v>
      </c>
      <c r="J8" s="7" t="s">
        <v>31</v>
      </c>
      <c r="K8" s="7" t="s">
        <v>31</v>
      </c>
      <c r="L8" s="7" t="s">
        <v>31</v>
      </c>
      <c r="M8" s="7" t="s">
        <v>31</v>
      </c>
      <c r="N8" s="7" t="s">
        <v>31</v>
      </c>
      <c r="O8" s="7" t="s">
        <v>31</v>
      </c>
    </row>
    <row r="9" spans="1:15" x14ac:dyDescent="0.25">
      <c r="A9" s="60"/>
      <c r="B9" s="7" t="s">
        <v>54</v>
      </c>
      <c r="C9" s="7" t="s">
        <v>31</v>
      </c>
      <c r="D9" s="7" t="s">
        <v>37</v>
      </c>
      <c r="E9" s="7" t="s">
        <v>37</v>
      </c>
      <c r="F9" s="7" t="s">
        <v>31</v>
      </c>
      <c r="G9" s="7" t="s">
        <v>55</v>
      </c>
      <c r="H9" s="7" t="s">
        <v>55</v>
      </c>
      <c r="I9" s="7" t="s">
        <v>37</v>
      </c>
      <c r="J9" s="7" t="s">
        <v>31</v>
      </c>
      <c r="K9" s="7" t="s">
        <v>31</v>
      </c>
      <c r="L9" s="7" t="s">
        <v>31</v>
      </c>
      <c r="M9" s="7" t="s">
        <v>31</v>
      </c>
      <c r="N9" s="7" t="s">
        <v>31</v>
      </c>
      <c r="O9" s="7" t="s">
        <v>31</v>
      </c>
    </row>
    <row r="10" spans="1:15" x14ac:dyDescent="0.25">
      <c r="A10" s="60"/>
      <c r="B10" s="7" t="s">
        <v>56</v>
      </c>
      <c r="C10" s="7" t="s">
        <v>31</v>
      </c>
      <c r="D10" s="7" t="s">
        <v>42</v>
      </c>
      <c r="E10" s="7" t="s">
        <v>42</v>
      </c>
      <c r="F10" s="7" t="s">
        <v>31</v>
      </c>
      <c r="G10" s="7" t="s">
        <v>49</v>
      </c>
      <c r="H10" s="7" t="s">
        <v>49</v>
      </c>
      <c r="I10" s="7" t="s">
        <v>31</v>
      </c>
      <c r="J10" s="7" t="s">
        <v>31</v>
      </c>
      <c r="K10" s="7" t="s">
        <v>31</v>
      </c>
      <c r="L10" s="7" t="s">
        <v>31</v>
      </c>
      <c r="M10" s="7" t="s">
        <v>31</v>
      </c>
      <c r="N10" s="7" t="s">
        <v>31</v>
      </c>
      <c r="O10" s="7" t="s">
        <v>31</v>
      </c>
    </row>
    <row r="11" spans="1:15" x14ac:dyDescent="0.25">
      <c r="A11" s="60"/>
      <c r="B11" s="7" t="s">
        <v>57</v>
      </c>
      <c r="C11" s="7" t="s">
        <v>31</v>
      </c>
      <c r="D11" s="7" t="s">
        <v>31</v>
      </c>
      <c r="E11" s="7" t="s">
        <v>31</v>
      </c>
      <c r="F11" s="7" t="s">
        <v>31</v>
      </c>
      <c r="G11" s="7" t="s">
        <v>37</v>
      </c>
      <c r="H11" s="7" t="s">
        <v>37</v>
      </c>
      <c r="I11" s="7" t="s">
        <v>31</v>
      </c>
      <c r="J11" s="7" t="s">
        <v>31</v>
      </c>
      <c r="K11" s="7" t="s">
        <v>31</v>
      </c>
      <c r="L11" s="7" t="s">
        <v>31</v>
      </c>
      <c r="M11" s="7" t="s">
        <v>31</v>
      </c>
      <c r="N11" s="7" t="s">
        <v>31</v>
      </c>
      <c r="O11" s="7" t="s">
        <v>31</v>
      </c>
    </row>
    <row r="12" spans="1:15" x14ac:dyDescent="0.25">
      <c r="A12" s="60"/>
      <c r="B12" s="7" t="s">
        <v>58</v>
      </c>
      <c r="C12" s="7" t="s">
        <v>31</v>
      </c>
      <c r="D12" s="7" t="s">
        <v>37</v>
      </c>
      <c r="E12" s="7" t="s">
        <v>37</v>
      </c>
      <c r="F12" s="7" t="s">
        <v>31</v>
      </c>
      <c r="G12" s="7" t="s">
        <v>37</v>
      </c>
      <c r="H12" s="7" t="s">
        <v>37</v>
      </c>
      <c r="I12" s="7" t="s">
        <v>31</v>
      </c>
      <c r="J12" s="7" t="s">
        <v>31</v>
      </c>
      <c r="K12" s="7" t="s">
        <v>31</v>
      </c>
      <c r="L12" s="7" t="s">
        <v>31</v>
      </c>
      <c r="M12" s="7" t="s">
        <v>31</v>
      </c>
      <c r="N12" s="7" t="s">
        <v>31</v>
      </c>
      <c r="O12" s="7" t="s">
        <v>31</v>
      </c>
    </row>
    <row r="13" spans="1:15" x14ac:dyDescent="0.25">
      <c r="A13" s="60"/>
      <c r="B13" s="7" t="s">
        <v>59</v>
      </c>
      <c r="C13" s="7" t="s">
        <v>31</v>
      </c>
      <c r="D13" s="7" t="s">
        <v>31</v>
      </c>
      <c r="E13" s="7" t="s">
        <v>31</v>
      </c>
      <c r="F13" s="7" t="s">
        <v>31</v>
      </c>
      <c r="G13" s="7" t="s">
        <v>48</v>
      </c>
      <c r="H13" s="7" t="s">
        <v>48</v>
      </c>
      <c r="I13" s="7" t="s">
        <v>31</v>
      </c>
      <c r="J13" s="7" t="s">
        <v>31</v>
      </c>
      <c r="K13" s="7" t="s">
        <v>31</v>
      </c>
      <c r="L13" s="7" t="s">
        <v>31</v>
      </c>
      <c r="M13" s="7" t="s">
        <v>31</v>
      </c>
      <c r="N13" s="7" t="s">
        <v>31</v>
      </c>
      <c r="O13" s="7" t="s">
        <v>31</v>
      </c>
    </row>
    <row r="14" spans="1:15" x14ac:dyDescent="0.25">
      <c r="A14" s="60"/>
      <c r="B14" s="7" t="s">
        <v>60</v>
      </c>
      <c r="C14" s="7" t="s">
        <v>31</v>
      </c>
      <c r="D14" s="7" t="s">
        <v>37</v>
      </c>
      <c r="E14" s="7" t="s">
        <v>37</v>
      </c>
      <c r="F14" s="7" t="s">
        <v>31</v>
      </c>
      <c r="G14" s="7" t="s">
        <v>44</v>
      </c>
      <c r="H14" s="7" t="s">
        <v>44</v>
      </c>
      <c r="I14" s="7" t="s">
        <v>42</v>
      </c>
      <c r="J14" s="7" t="s">
        <v>31</v>
      </c>
      <c r="K14" s="7" t="s">
        <v>31</v>
      </c>
      <c r="L14" s="7" t="s">
        <v>31</v>
      </c>
      <c r="M14" s="7" t="s">
        <v>31</v>
      </c>
      <c r="N14" s="7" t="s">
        <v>31</v>
      </c>
      <c r="O14" s="7" t="s">
        <v>31</v>
      </c>
    </row>
    <row r="15" spans="1:15" x14ac:dyDescent="0.25">
      <c r="A15" s="60"/>
      <c r="B15" s="7" t="s">
        <v>61</v>
      </c>
      <c r="C15" s="7" t="s">
        <v>31</v>
      </c>
      <c r="D15" s="7" t="s">
        <v>37</v>
      </c>
      <c r="E15" s="7" t="s">
        <v>37</v>
      </c>
      <c r="F15" s="7" t="s">
        <v>31</v>
      </c>
      <c r="G15" s="7" t="s">
        <v>50</v>
      </c>
      <c r="H15" s="7" t="s">
        <v>50</v>
      </c>
      <c r="I15" s="7" t="s">
        <v>50</v>
      </c>
      <c r="J15" s="7" t="s">
        <v>31</v>
      </c>
      <c r="K15" s="7" t="s">
        <v>31</v>
      </c>
      <c r="L15" s="7" t="s">
        <v>31</v>
      </c>
      <c r="M15" s="7" t="s">
        <v>31</v>
      </c>
      <c r="N15" s="7" t="s">
        <v>31</v>
      </c>
      <c r="O15" s="7" t="s">
        <v>31</v>
      </c>
    </row>
    <row r="16" spans="1:15" x14ac:dyDescent="0.25">
      <c r="A16" s="60"/>
      <c r="B16" s="7" t="s">
        <v>62</v>
      </c>
      <c r="C16" s="7" t="s">
        <v>31</v>
      </c>
      <c r="D16" s="7" t="s">
        <v>31</v>
      </c>
      <c r="E16" s="7" t="s">
        <v>31</v>
      </c>
      <c r="F16" s="7" t="s">
        <v>31</v>
      </c>
      <c r="G16" s="7" t="s">
        <v>37</v>
      </c>
      <c r="H16" s="7" t="s">
        <v>37</v>
      </c>
      <c r="I16" s="7" t="s">
        <v>31</v>
      </c>
      <c r="J16" s="7" t="s">
        <v>31</v>
      </c>
      <c r="K16" s="7" t="s">
        <v>31</v>
      </c>
      <c r="L16" s="7" t="s">
        <v>31</v>
      </c>
      <c r="M16" s="7" t="s">
        <v>31</v>
      </c>
      <c r="N16" s="7" t="s">
        <v>31</v>
      </c>
      <c r="O16" s="7" t="s">
        <v>31</v>
      </c>
    </row>
    <row r="17" spans="1:15" x14ac:dyDescent="0.25">
      <c r="A17" s="60"/>
      <c r="B17" s="7" t="s">
        <v>63</v>
      </c>
      <c r="C17" s="7" t="s">
        <v>31</v>
      </c>
      <c r="D17" s="7" t="s">
        <v>37</v>
      </c>
      <c r="E17" s="7" t="s">
        <v>37</v>
      </c>
      <c r="F17" s="7" t="s">
        <v>31</v>
      </c>
      <c r="G17" s="7" t="s">
        <v>35</v>
      </c>
      <c r="H17" s="7" t="s">
        <v>35</v>
      </c>
      <c r="I17" s="7" t="s">
        <v>37</v>
      </c>
      <c r="J17" s="7" t="s">
        <v>31</v>
      </c>
      <c r="K17" s="7" t="s">
        <v>31</v>
      </c>
      <c r="L17" s="7" t="s">
        <v>31</v>
      </c>
      <c r="M17" s="7" t="s">
        <v>31</v>
      </c>
      <c r="N17" s="7" t="s">
        <v>31</v>
      </c>
      <c r="O17" s="7" t="s">
        <v>31</v>
      </c>
    </row>
    <row r="18" spans="1:15" x14ac:dyDescent="0.25">
      <c r="A18" s="60"/>
      <c r="B18" s="7" t="s">
        <v>64</v>
      </c>
      <c r="C18" s="7" t="s">
        <v>31</v>
      </c>
      <c r="D18" s="7" t="s">
        <v>31</v>
      </c>
      <c r="E18" s="7" t="s">
        <v>31</v>
      </c>
      <c r="F18" s="7" t="s">
        <v>31</v>
      </c>
      <c r="G18" s="7" t="s">
        <v>37</v>
      </c>
      <c r="H18" s="7" t="s">
        <v>37</v>
      </c>
      <c r="I18" s="7" t="s">
        <v>31</v>
      </c>
      <c r="J18" s="7" t="s">
        <v>31</v>
      </c>
      <c r="K18" s="7" t="s">
        <v>31</v>
      </c>
      <c r="L18" s="7" t="s">
        <v>31</v>
      </c>
      <c r="M18" s="7" t="s">
        <v>31</v>
      </c>
      <c r="N18" s="7" t="s">
        <v>31</v>
      </c>
      <c r="O18" s="7" t="s">
        <v>31</v>
      </c>
    </row>
    <row r="19" spans="1:15" x14ac:dyDescent="0.25">
      <c r="A19" s="60"/>
      <c r="B19" s="7" t="s">
        <v>65</v>
      </c>
      <c r="C19" s="7" t="s">
        <v>31</v>
      </c>
      <c r="D19" s="7" t="s">
        <v>42</v>
      </c>
      <c r="E19" s="7" t="s">
        <v>42</v>
      </c>
      <c r="F19" s="7" t="s">
        <v>31</v>
      </c>
      <c r="G19" s="7" t="s">
        <v>33</v>
      </c>
      <c r="H19" s="7" t="s">
        <v>33</v>
      </c>
      <c r="I19" s="7" t="s">
        <v>31</v>
      </c>
      <c r="J19" s="7" t="s">
        <v>31</v>
      </c>
      <c r="K19" s="7" t="s">
        <v>31</v>
      </c>
      <c r="L19" s="7" t="s">
        <v>31</v>
      </c>
      <c r="M19" s="7" t="s">
        <v>31</v>
      </c>
      <c r="N19" s="7" t="s">
        <v>31</v>
      </c>
      <c r="O19" s="7" t="s">
        <v>31</v>
      </c>
    </row>
    <row r="20" spans="1:15" x14ac:dyDescent="0.25">
      <c r="A20" s="60"/>
      <c r="B20" s="7" t="s">
        <v>66</v>
      </c>
      <c r="C20" s="7" t="s">
        <v>31</v>
      </c>
      <c r="D20" s="7" t="s">
        <v>31</v>
      </c>
      <c r="E20" s="7" t="s">
        <v>31</v>
      </c>
      <c r="F20" s="7" t="s">
        <v>31</v>
      </c>
      <c r="G20" s="7" t="s">
        <v>35</v>
      </c>
      <c r="H20" s="7" t="s">
        <v>35</v>
      </c>
      <c r="I20" s="7" t="s">
        <v>31</v>
      </c>
      <c r="J20" s="7" t="s">
        <v>31</v>
      </c>
      <c r="K20" s="7" t="s">
        <v>31</v>
      </c>
      <c r="L20" s="7" t="s">
        <v>31</v>
      </c>
      <c r="M20" s="7" t="s">
        <v>31</v>
      </c>
      <c r="N20" s="7" t="s">
        <v>31</v>
      </c>
      <c r="O20" s="7" t="s">
        <v>31</v>
      </c>
    </row>
    <row r="21" spans="1:15" x14ac:dyDescent="0.25">
      <c r="A21" s="60"/>
      <c r="B21" s="7" t="s">
        <v>67</v>
      </c>
      <c r="C21" s="7" t="s">
        <v>31</v>
      </c>
      <c r="D21" s="7" t="s">
        <v>35</v>
      </c>
      <c r="E21" s="7" t="s">
        <v>35</v>
      </c>
      <c r="F21" s="7" t="s">
        <v>31</v>
      </c>
      <c r="G21" s="7" t="s">
        <v>48</v>
      </c>
      <c r="H21" s="7" t="s">
        <v>48</v>
      </c>
      <c r="I21" s="7" t="s">
        <v>31</v>
      </c>
      <c r="J21" s="7" t="s">
        <v>31</v>
      </c>
      <c r="K21" s="7" t="s">
        <v>31</v>
      </c>
      <c r="L21" s="7" t="s">
        <v>31</v>
      </c>
      <c r="M21" s="7" t="s">
        <v>31</v>
      </c>
      <c r="N21" s="7" t="s">
        <v>31</v>
      </c>
      <c r="O21" s="7" t="s">
        <v>31</v>
      </c>
    </row>
    <row r="22" spans="1:15" x14ac:dyDescent="0.25">
      <c r="A22" s="60"/>
      <c r="B22" s="7" t="s">
        <v>68</v>
      </c>
      <c r="C22" s="7" t="s">
        <v>31</v>
      </c>
      <c r="D22" s="7" t="s">
        <v>31</v>
      </c>
      <c r="E22" s="7" t="s">
        <v>31</v>
      </c>
      <c r="F22" s="7" t="s">
        <v>31</v>
      </c>
      <c r="G22" s="7" t="s">
        <v>37</v>
      </c>
      <c r="H22" s="7" t="s">
        <v>37</v>
      </c>
      <c r="I22" s="7" t="s">
        <v>31</v>
      </c>
      <c r="J22" s="7" t="s">
        <v>31</v>
      </c>
      <c r="K22" s="7" t="s">
        <v>31</v>
      </c>
      <c r="L22" s="7" t="s">
        <v>31</v>
      </c>
      <c r="M22" s="7" t="s">
        <v>31</v>
      </c>
      <c r="N22" s="7" t="s">
        <v>31</v>
      </c>
      <c r="O22" s="7" t="s">
        <v>31</v>
      </c>
    </row>
    <row r="23" spans="1:15" x14ac:dyDescent="0.25">
      <c r="A23" s="60"/>
      <c r="B23" s="7" t="s">
        <v>69</v>
      </c>
      <c r="C23" s="7" t="s">
        <v>31</v>
      </c>
      <c r="D23" s="7" t="s">
        <v>37</v>
      </c>
      <c r="E23" s="7" t="s">
        <v>37</v>
      </c>
      <c r="F23" s="7" t="s">
        <v>31</v>
      </c>
      <c r="G23" s="7" t="s">
        <v>46</v>
      </c>
      <c r="H23" s="7" t="s">
        <v>46</v>
      </c>
      <c r="I23" s="7" t="s">
        <v>31</v>
      </c>
      <c r="J23" s="7" t="s">
        <v>31</v>
      </c>
      <c r="K23" s="7" t="s">
        <v>31</v>
      </c>
      <c r="L23" s="7" t="s">
        <v>31</v>
      </c>
      <c r="M23" s="7" t="s">
        <v>31</v>
      </c>
      <c r="N23" s="7" t="s">
        <v>31</v>
      </c>
      <c r="O23" s="7" t="s">
        <v>31</v>
      </c>
    </row>
    <row r="24" spans="1:15" x14ac:dyDescent="0.25">
      <c r="A24" s="60"/>
      <c r="B24" s="7" t="s">
        <v>70</v>
      </c>
      <c r="C24" s="7" t="s">
        <v>31</v>
      </c>
      <c r="D24" s="7" t="s">
        <v>31</v>
      </c>
      <c r="E24" s="7" t="s">
        <v>31</v>
      </c>
      <c r="F24" s="7" t="s">
        <v>31</v>
      </c>
      <c r="G24" s="7" t="s">
        <v>35</v>
      </c>
      <c r="H24" s="7" t="s">
        <v>35</v>
      </c>
      <c r="I24" s="7" t="s">
        <v>31</v>
      </c>
      <c r="J24" s="7" t="s">
        <v>31</v>
      </c>
      <c r="K24" s="7" t="s">
        <v>31</v>
      </c>
      <c r="L24" s="7" t="s">
        <v>31</v>
      </c>
      <c r="M24" s="7" t="s">
        <v>31</v>
      </c>
      <c r="N24" s="7" t="s">
        <v>31</v>
      </c>
      <c r="O24" s="7" t="s">
        <v>31</v>
      </c>
    </row>
    <row r="25" spans="1:15" x14ac:dyDescent="0.25">
      <c r="A25" s="60"/>
      <c r="B25" s="7" t="s">
        <v>71</v>
      </c>
      <c r="C25" s="7" t="s">
        <v>31</v>
      </c>
      <c r="D25" s="7" t="s">
        <v>33</v>
      </c>
      <c r="E25" s="7" t="s">
        <v>33</v>
      </c>
      <c r="F25" s="7" t="s">
        <v>31</v>
      </c>
      <c r="G25" s="7" t="s">
        <v>42</v>
      </c>
      <c r="H25" s="7" t="s">
        <v>42</v>
      </c>
      <c r="I25" s="7" t="s">
        <v>35</v>
      </c>
      <c r="J25" s="7" t="s">
        <v>31</v>
      </c>
      <c r="K25" s="7" t="s">
        <v>31</v>
      </c>
      <c r="L25" s="7" t="s">
        <v>31</v>
      </c>
      <c r="M25" s="7" t="s">
        <v>31</v>
      </c>
      <c r="N25" s="7" t="s">
        <v>31</v>
      </c>
      <c r="O25" s="7" t="s">
        <v>31</v>
      </c>
    </row>
    <row r="26" spans="1:15" x14ac:dyDescent="0.25">
      <c r="A26" s="60"/>
      <c r="B26" s="7" t="s">
        <v>72</v>
      </c>
      <c r="C26" s="7" t="s">
        <v>31</v>
      </c>
      <c r="D26" s="7" t="s">
        <v>31</v>
      </c>
      <c r="E26" s="7" t="s">
        <v>31</v>
      </c>
      <c r="F26" s="7" t="s">
        <v>31</v>
      </c>
      <c r="G26" s="7" t="s">
        <v>42</v>
      </c>
      <c r="H26" s="7" t="s">
        <v>42</v>
      </c>
      <c r="I26" s="7" t="s">
        <v>37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  <c r="O26" s="7" t="s">
        <v>31</v>
      </c>
    </row>
    <row r="27" spans="1:15" x14ac:dyDescent="0.25">
      <c r="A27" s="60"/>
      <c r="B27" s="7" t="s">
        <v>73</v>
      </c>
      <c r="C27" s="7" t="s">
        <v>31</v>
      </c>
      <c r="D27" s="7" t="s">
        <v>31</v>
      </c>
      <c r="E27" s="7" t="s">
        <v>31</v>
      </c>
      <c r="F27" s="7" t="s">
        <v>31</v>
      </c>
      <c r="G27" s="7" t="s">
        <v>37</v>
      </c>
      <c r="H27" s="7" t="s">
        <v>37</v>
      </c>
      <c r="I27" s="7" t="s">
        <v>31</v>
      </c>
      <c r="J27" s="7" t="s">
        <v>31</v>
      </c>
      <c r="K27" s="7" t="s">
        <v>31</v>
      </c>
      <c r="L27" s="7" t="s">
        <v>31</v>
      </c>
      <c r="M27" s="7" t="s">
        <v>31</v>
      </c>
      <c r="N27" s="7" t="s">
        <v>31</v>
      </c>
      <c r="O27" s="7" t="s">
        <v>31</v>
      </c>
    </row>
    <row r="28" spans="1:15" x14ac:dyDescent="0.25">
      <c r="A28" s="60"/>
      <c r="B28" s="7" t="s">
        <v>74</v>
      </c>
      <c r="C28" s="7" t="s">
        <v>31</v>
      </c>
      <c r="D28" s="7" t="s">
        <v>31</v>
      </c>
      <c r="E28" s="7" t="s">
        <v>31</v>
      </c>
      <c r="F28" s="7" t="s">
        <v>31</v>
      </c>
      <c r="G28" s="7" t="s">
        <v>31</v>
      </c>
      <c r="H28" s="7" t="s">
        <v>31</v>
      </c>
      <c r="I28" s="7" t="s">
        <v>31</v>
      </c>
      <c r="J28" s="7" t="s">
        <v>31</v>
      </c>
      <c r="K28" s="7" t="s">
        <v>31</v>
      </c>
      <c r="L28" s="7" t="s">
        <v>31</v>
      </c>
      <c r="M28" s="7" t="s">
        <v>31</v>
      </c>
      <c r="N28" s="7" t="s">
        <v>31</v>
      </c>
      <c r="O28" s="7" t="s">
        <v>31</v>
      </c>
    </row>
    <row r="29" spans="1:15" x14ac:dyDescent="0.25">
      <c r="A29" s="60"/>
      <c r="B29" s="7" t="s">
        <v>10</v>
      </c>
      <c r="C29" s="7" t="s">
        <v>31</v>
      </c>
      <c r="D29" s="7" t="s">
        <v>75</v>
      </c>
      <c r="E29" s="7" t="s">
        <v>75</v>
      </c>
      <c r="F29" s="7" t="s">
        <v>31</v>
      </c>
      <c r="G29" s="7" t="s">
        <v>76</v>
      </c>
      <c r="H29" s="7" t="s">
        <v>76</v>
      </c>
      <c r="I29" s="7" t="s">
        <v>34</v>
      </c>
      <c r="J29" s="7" t="s">
        <v>31</v>
      </c>
      <c r="K29" s="7" t="s">
        <v>31</v>
      </c>
      <c r="L29" s="7" t="s">
        <v>31</v>
      </c>
      <c r="M29" s="7" t="s">
        <v>31</v>
      </c>
      <c r="N29" s="7" t="s">
        <v>31</v>
      </c>
      <c r="O29" s="7" t="s">
        <v>31</v>
      </c>
    </row>
    <row r="30" spans="1:15" x14ac:dyDescent="0.25">
      <c r="A30" s="60"/>
      <c r="B30" s="7" t="s">
        <v>77</v>
      </c>
      <c r="C30" s="7" t="s">
        <v>31</v>
      </c>
      <c r="D30" s="7" t="s">
        <v>42</v>
      </c>
      <c r="E30" s="7"/>
      <c r="F30" s="7" t="s">
        <v>31</v>
      </c>
      <c r="G30" s="7" t="s">
        <v>78</v>
      </c>
      <c r="H30" s="7"/>
      <c r="I30" s="7"/>
      <c r="J30" s="7" t="s">
        <v>31</v>
      </c>
      <c r="K30" s="7" t="s">
        <v>31</v>
      </c>
      <c r="L30" s="7"/>
      <c r="M30" s="7" t="s">
        <v>31</v>
      </c>
      <c r="N30" s="7" t="s">
        <v>46</v>
      </c>
      <c r="O30" s="7"/>
    </row>
    <row r="31" spans="1:15" x14ac:dyDescent="0.25">
      <c r="A31" s="61"/>
      <c r="B31" s="7" t="s">
        <v>79</v>
      </c>
      <c r="C31" s="7" t="s">
        <v>35</v>
      </c>
      <c r="D31" s="7" t="s">
        <v>80</v>
      </c>
      <c r="E31" s="7"/>
      <c r="F31" s="7" t="s">
        <v>33</v>
      </c>
      <c r="G31" s="7" t="s">
        <v>81</v>
      </c>
      <c r="H31" s="7"/>
      <c r="I31" s="7"/>
      <c r="J31" s="7" t="s">
        <v>31</v>
      </c>
      <c r="K31" s="7" t="s">
        <v>31</v>
      </c>
      <c r="L31" s="7"/>
      <c r="M31" s="7" t="s">
        <v>31</v>
      </c>
      <c r="N31" s="7" t="s">
        <v>82</v>
      </c>
      <c r="O31" s="7"/>
    </row>
  </sheetData>
  <mergeCells count="9">
    <mergeCell ref="J4:L4"/>
    <mergeCell ref="M4:O4"/>
    <mergeCell ref="A7:A31"/>
    <mergeCell ref="B1:O1"/>
    <mergeCell ref="B2:O2"/>
    <mergeCell ref="C3:H3"/>
    <mergeCell ref="I3:O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data2</vt:lpstr>
      <vt:lpstr>護理</vt:lpstr>
      <vt:lpstr>助產</vt:lpstr>
      <vt:lpstr>data2!Print_Area</vt:lpstr>
      <vt:lpstr>護理!Print_Area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user</cp:lastModifiedBy>
  <cp:lastPrinted>2014-07-07T02:49:26Z</cp:lastPrinted>
  <dcterms:created xsi:type="dcterms:W3CDTF">1997-01-14T01:50:29Z</dcterms:created>
  <dcterms:modified xsi:type="dcterms:W3CDTF">2023-08-23T02:46:43Z</dcterms:modified>
</cp:coreProperties>
</file>